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431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'List1'!$A:$G,'List1'!$1:$9</definedName>
    <definedName name="_xlnm.Print_Area" localSheetId="0">'List1'!$A$1:$G$54</definedName>
  </definedNames>
  <calcPr fullCalcOnLoad="1"/>
</workbook>
</file>

<file path=xl/sharedStrings.xml><?xml version="1.0" encoding="utf-8"?>
<sst xmlns="http://schemas.openxmlformats.org/spreadsheetml/2006/main" count="104" uniqueCount="77">
  <si>
    <t>Příloha k formuláři pro ocenění nabídky</t>
  </si>
  <si>
    <t>Stavba :</t>
  </si>
  <si>
    <t>číslo a název SO:</t>
  </si>
  <si>
    <t>číslo a název rozpočtu:</t>
  </si>
  <si>
    <t>10-385-2 - REKONSTRUKCE UL.VÍTĚZNÉ,DRAHOMÍŘINO A MATTONIHO NÁBŘEŽÍ</t>
  </si>
  <si>
    <t>301 - Dešťová kanalizace</t>
  </si>
  <si>
    <t>Poř.</t>
  </si>
  <si>
    <t>č.pol.</t>
  </si>
  <si>
    <t>Kód</t>
  </si>
  <si>
    <t>položky</t>
  </si>
  <si>
    <t>2</t>
  </si>
  <si>
    <t>Název položky</t>
  </si>
  <si>
    <t>3</t>
  </si>
  <si>
    <t>jednotka</t>
  </si>
  <si>
    <t>Počet</t>
  </si>
  <si>
    <t>jednotek</t>
  </si>
  <si>
    <t>jednotková</t>
  </si>
  <si>
    <t>celkem</t>
  </si>
  <si>
    <t>Všeobecné konstrukce a práce</t>
  </si>
  <si>
    <t>014101</t>
  </si>
  <si>
    <t>POPLATKY ZA SKLÁDKU</t>
  </si>
  <si>
    <t xml:space="preserve">M3        </t>
  </si>
  <si>
    <t>Zemní práce</t>
  </si>
  <si>
    <t>13271</t>
  </si>
  <si>
    <t>HLOUB RÝH A MELIOR KAN ŠÍŘ DO 2M PAŽ I NEPAŽ TŘ 1-4
vč.odvozu a uložení na skládku</t>
  </si>
  <si>
    <t>17481</t>
  </si>
  <si>
    <t>ZÁSYP JAM A RÝH Z NAKUPOVANÝCH MATERIÁLŮ</t>
  </si>
  <si>
    <t>17581</t>
  </si>
  <si>
    <t>OBSYP POTRUBÍ A OBJEKTŮ Z NAKUPOVANÝCH MATERIÁLŮ</t>
  </si>
  <si>
    <t>Vodorovné konstrukce</t>
  </si>
  <si>
    <t>45157</t>
  </si>
  <si>
    <t>PODKL A VÝPLŇ VRSTVY Z KAMENIVA TĚŽENÉHO</t>
  </si>
  <si>
    <t>467314</t>
  </si>
  <si>
    <t>STUPNĚ A PRAHY VOD KORYT Z PROST BETONU DO C25/30 (B30)</t>
  </si>
  <si>
    <t>Přidružená stavební výroba</t>
  </si>
  <si>
    <t>72124</t>
  </si>
  <si>
    <t>LAPAČE STŘEŠNÍCH SPLAVENIN
vč.patečního kolena</t>
  </si>
  <si>
    <t xml:space="preserve">KUS       </t>
  </si>
  <si>
    <t>Potrubí</t>
  </si>
  <si>
    <t>87433</t>
  </si>
  <si>
    <t>POTRUBÍ Z TRUB PLAST ODPAD DN DO 150MM
PP DN150</t>
  </si>
  <si>
    <t xml:space="preserve">M         </t>
  </si>
  <si>
    <t>87445</t>
  </si>
  <si>
    <t>POTRUBÍ Z TRUB PLAST ODPAD DN DO 300MM
PP DN300</t>
  </si>
  <si>
    <t>894145</t>
  </si>
  <si>
    <t>ŠACHTY KANALIZAČ Z BETON DÍLCŮ NA POTRUBÍ DN DO 300MM
kompletní</t>
  </si>
  <si>
    <t>894183a</t>
  </si>
  <si>
    <t>ŠACHTY KANALIZAČ Z BETON DÍLCŮ NA POTRUBÍ DN DO 1400MM
beton.dno 2mx1m,vč.roznášecí desky</t>
  </si>
  <si>
    <t>89536a</t>
  </si>
  <si>
    <t>DRENÁŽNÍ VÝUSŤ Z PROST BETONU
výústní objekt pro potrubí DN300</t>
  </si>
  <si>
    <t>896145</t>
  </si>
  <si>
    <t>SPADIŠTĚ KANALIZAČ Z BETON DÍLCŮ NA POTRUBÍ DN DO 300MM
kompletní</t>
  </si>
  <si>
    <t>89712</t>
  </si>
  <si>
    <t>VPUSŤ KANALIZAČNÍ ULIČNÍ KOMPLETNÍ Z BETON DÍLCŮ</t>
  </si>
  <si>
    <t>89742</t>
  </si>
  <si>
    <t>VPUSŤ CHODNÍKOVÁ Z BETON DÍLCŮ</t>
  </si>
  <si>
    <t>897542</t>
  </si>
  <si>
    <t>VPUSŤ ODVOD ŽLABŮ Z POLYMERBETONU SV. ŠÍŘKY DO 150MM</t>
  </si>
  <si>
    <t>89945</t>
  </si>
  <si>
    <t>VÝŘEZ, VÝSEK, ÚTES NA POTRUBÍ DN DO 300MM</t>
  </si>
  <si>
    <t>89949</t>
  </si>
  <si>
    <t>VÝŘEZ, VÝSEK, ÚTES NA POTRUBÍ DN PŘES 800MM</t>
  </si>
  <si>
    <t>899632</t>
  </si>
  <si>
    <t>ZKOUŠKA VODOTĚSNOSTI POTRUBÍ DN DO 150MM</t>
  </si>
  <si>
    <t>899652</t>
  </si>
  <si>
    <t>ZKOUŠKA VODOTĚSNOSTI POTRUBÍ DN DO 300MM</t>
  </si>
  <si>
    <t>89980</t>
  </si>
  <si>
    <t>TELEVIZNÍ PROHLÍDKA POTRUBÍ</t>
  </si>
  <si>
    <t>Ostatní konstrukce a práce</t>
  </si>
  <si>
    <t>935212</t>
  </si>
  <si>
    <t>PŘÍKOP ŽLABY Z BETON TVÁR ŠÍŘ DO 600MM DO BET TL 100MM</t>
  </si>
  <si>
    <t>93541</t>
  </si>
  <si>
    <t>ŽLABY Z DÍLCŮ Z POLYMERBET SVĚTLÉ ŠÍŘKY DO 100MM VČET MŘÍŽÍ</t>
  </si>
  <si>
    <t>CENA BEZ DPH</t>
  </si>
  <si>
    <t>Celkem bez DPH</t>
  </si>
  <si>
    <t>DPH</t>
  </si>
  <si>
    <t>Celkem včetně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</si>
</sst>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thin"/>
      <top/>
      <bottom>
        <color indexed="63"/>
      </bottom>
    </border>
    <border>
      <left/>
      <right style="thin"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49" fontId="0" fillId="0" borderId="13" xfId="0" applyNumberFormat="1" applyBorder="1" applyAlignment="1">
      <alignment/>
    </xf>
    <xf numFmtId="49" fontId="1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1" fillId="0" borderId="16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49" fontId="0" fillId="0" borderId="20" xfId="0" applyNumberFormat="1" applyBorder="1" applyAlignment="1">
      <alignment/>
    </xf>
    <xf numFmtId="49" fontId="1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/>
    </xf>
    <xf numFmtId="4" fontId="1" fillId="0" borderId="21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49" fontId="0" fillId="0" borderId="23" xfId="0" applyNumberFormat="1" applyBorder="1" applyAlignment="1">
      <alignment/>
    </xf>
    <xf numFmtId="49" fontId="1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4" fontId="0" fillId="0" borderId="23" xfId="0" applyNumberFormat="1" applyBorder="1" applyAlignment="1">
      <alignment/>
    </xf>
    <xf numFmtId="4" fontId="1" fillId="19" borderId="24" xfId="0" applyNumberFormat="1" applyFont="1" applyFill="1" applyBorder="1" applyAlignment="1">
      <alignment/>
    </xf>
    <xf numFmtId="0" fontId="0" fillId="0" borderId="25" xfId="0" applyBorder="1" applyAlignment="1">
      <alignment horizontal="center"/>
    </xf>
    <xf numFmtId="49" fontId="0" fillId="0" borderId="25" xfId="0" applyNumberFormat="1" applyBorder="1" applyAlignment="1">
      <alignment/>
    </xf>
    <xf numFmtId="49" fontId="1" fillId="0" borderId="25" xfId="0" applyNumberFormat="1" applyFont="1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4" fontId="1" fillId="0" borderId="25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G54"/>
  <sheetViews>
    <sheetView tabSelected="1" zoomScalePageLayoutView="0" workbookViewId="0" topLeftCell="A22">
      <selection activeCell="C54" sqref="C54"/>
    </sheetView>
  </sheetViews>
  <sheetFormatPr defaultColWidth="9.140625" defaultRowHeight="15"/>
  <cols>
    <col min="1" max="1" width="6.7109375" style="1" customWidth="1"/>
    <col min="2" max="2" width="14.8515625" style="2" customWidth="1"/>
    <col min="3" max="3" width="74.00390625" style="2" customWidth="1"/>
    <col min="4" max="4" width="8.00390625" style="0" customWidth="1"/>
    <col min="6" max="6" width="12.140625" style="0" customWidth="1"/>
    <col min="7" max="7" width="12.8515625" style="0" customWidth="1"/>
  </cols>
  <sheetData>
    <row r="2" ht="14.25">
      <c r="C2" s="3" t="s">
        <v>0</v>
      </c>
    </row>
    <row r="4" spans="1:3" ht="14.25">
      <c r="A4" s="4" t="s">
        <v>1</v>
      </c>
      <c r="C4" s="5" t="s">
        <v>4</v>
      </c>
    </row>
    <row r="5" spans="1:3" ht="14.25">
      <c r="A5" s="4" t="s">
        <v>2</v>
      </c>
      <c r="C5" s="5" t="s">
        <v>5</v>
      </c>
    </row>
    <row r="6" spans="1:3" ht="15" thickBot="1">
      <c r="A6" s="4" t="s">
        <v>3</v>
      </c>
      <c r="C6" s="5" t="s">
        <v>5</v>
      </c>
    </row>
    <row r="7" spans="1:7" ht="14.25">
      <c r="A7" s="9" t="s">
        <v>6</v>
      </c>
      <c r="B7" s="10" t="s">
        <v>8</v>
      </c>
      <c r="C7" s="10" t="s">
        <v>11</v>
      </c>
      <c r="D7" s="11" t="s">
        <v>13</v>
      </c>
      <c r="E7" s="11" t="s">
        <v>14</v>
      </c>
      <c r="F7" s="50" t="s">
        <v>73</v>
      </c>
      <c r="G7" s="51"/>
    </row>
    <row r="8" spans="1:7" ht="14.25">
      <c r="A8" s="8" t="s">
        <v>7</v>
      </c>
      <c r="B8" s="7" t="s">
        <v>9</v>
      </c>
      <c r="C8" s="7"/>
      <c r="D8" s="6"/>
      <c r="E8" s="6" t="s">
        <v>15</v>
      </c>
      <c r="F8" s="6" t="s">
        <v>16</v>
      </c>
      <c r="G8" s="15" t="s">
        <v>17</v>
      </c>
    </row>
    <row r="9" spans="1:7" ht="15" thickBot="1">
      <c r="A9" s="12">
        <v>1</v>
      </c>
      <c r="B9" s="13" t="s">
        <v>10</v>
      </c>
      <c r="C9" s="13" t="s">
        <v>12</v>
      </c>
      <c r="D9" s="14">
        <v>4</v>
      </c>
      <c r="E9" s="14">
        <v>5</v>
      </c>
      <c r="F9" s="14">
        <v>6</v>
      </c>
      <c r="G9" s="16">
        <v>7</v>
      </c>
    </row>
    <row r="10" spans="1:7" ht="15">
      <c r="A10" s="26"/>
      <c r="B10" s="22"/>
      <c r="C10" s="23" t="s">
        <v>18</v>
      </c>
      <c r="D10" s="24"/>
      <c r="E10" s="25"/>
      <c r="F10" s="25"/>
      <c r="G10" s="28"/>
    </row>
    <row r="11" spans="1:7" ht="14.25">
      <c r="A11" s="27">
        <v>1</v>
      </c>
      <c r="B11" s="17" t="s">
        <v>19</v>
      </c>
      <c r="C11" s="17" t="s">
        <v>20</v>
      </c>
      <c r="D11" s="19" t="s">
        <v>21</v>
      </c>
      <c r="E11" s="20">
        <v>2300.9</v>
      </c>
      <c r="F11" s="20">
        <v>0</v>
      </c>
      <c r="G11" s="29">
        <f>E11*F11</f>
        <v>0</v>
      </c>
    </row>
    <row r="12" spans="1:7" ht="15">
      <c r="A12" s="27"/>
      <c r="B12" s="17"/>
      <c r="C12" s="18" t="s">
        <v>18</v>
      </c>
      <c r="D12" s="19"/>
      <c r="E12" s="20"/>
      <c r="F12" s="20"/>
      <c r="G12" s="30">
        <f>SUM(G10:G11)</f>
        <v>0</v>
      </c>
    </row>
    <row r="13" spans="1:7" ht="14.25">
      <c r="A13" s="27"/>
      <c r="B13" s="17"/>
      <c r="C13" s="17"/>
      <c r="D13" s="19"/>
      <c r="E13" s="20"/>
      <c r="F13" s="20"/>
      <c r="G13" s="29"/>
    </row>
    <row r="14" spans="1:7" ht="15">
      <c r="A14" s="27"/>
      <c r="B14" s="17"/>
      <c r="C14" s="18" t="s">
        <v>22</v>
      </c>
      <c r="D14" s="19"/>
      <c r="E14" s="20"/>
      <c r="F14" s="20"/>
      <c r="G14" s="29"/>
    </row>
    <row r="15" spans="1:7" ht="28.5">
      <c r="A15" s="27">
        <v>2</v>
      </c>
      <c r="B15" s="17" t="s">
        <v>23</v>
      </c>
      <c r="C15" s="21" t="s">
        <v>24</v>
      </c>
      <c r="D15" s="19" t="s">
        <v>21</v>
      </c>
      <c r="E15" s="20">
        <v>2300.9</v>
      </c>
      <c r="F15" s="20">
        <v>0</v>
      </c>
      <c r="G15" s="29">
        <f>E15*F15</f>
        <v>0</v>
      </c>
    </row>
    <row r="16" spans="1:7" ht="14.25">
      <c r="A16" s="27">
        <v>3</v>
      </c>
      <c r="B16" s="17" t="s">
        <v>25</v>
      </c>
      <c r="C16" s="17" t="s">
        <v>26</v>
      </c>
      <c r="D16" s="19" t="s">
        <v>21</v>
      </c>
      <c r="E16" s="20">
        <v>1797.7</v>
      </c>
      <c r="F16" s="20">
        <v>0</v>
      </c>
      <c r="G16" s="29">
        <f>E16*F16</f>
        <v>0</v>
      </c>
    </row>
    <row r="17" spans="1:7" ht="14.25">
      <c r="A17" s="27">
        <v>4</v>
      </c>
      <c r="B17" s="17" t="s">
        <v>27</v>
      </c>
      <c r="C17" s="17" t="s">
        <v>28</v>
      </c>
      <c r="D17" s="19" t="s">
        <v>21</v>
      </c>
      <c r="E17" s="20">
        <v>267.1</v>
      </c>
      <c r="F17" s="20">
        <v>0</v>
      </c>
      <c r="G17" s="29">
        <f>E17*F17</f>
        <v>0</v>
      </c>
    </row>
    <row r="18" spans="1:7" ht="15">
      <c r="A18" s="27"/>
      <c r="B18" s="17"/>
      <c r="C18" s="18" t="s">
        <v>22</v>
      </c>
      <c r="D18" s="19"/>
      <c r="E18" s="20"/>
      <c r="F18" s="20"/>
      <c r="G18" s="30">
        <f>SUM(G14:G17)</f>
        <v>0</v>
      </c>
    </row>
    <row r="19" spans="1:7" ht="14.25">
      <c r="A19" s="27"/>
      <c r="B19" s="17"/>
      <c r="C19" s="17"/>
      <c r="D19" s="19"/>
      <c r="E19" s="20"/>
      <c r="F19" s="20"/>
      <c r="G19" s="29"/>
    </row>
    <row r="20" spans="1:7" ht="15">
      <c r="A20" s="27"/>
      <c r="B20" s="17"/>
      <c r="C20" s="18" t="s">
        <v>29</v>
      </c>
      <c r="D20" s="19"/>
      <c r="E20" s="20"/>
      <c r="F20" s="20"/>
      <c r="G20" s="29"/>
    </row>
    <row r="21" spans="1:7" ht="14.25">
      <c r="A21" s="27">
        <v>5</v>
      </c>
      <c r="B21" s="17" t="s">
        <v>30</v>
      </c>
      <c r="C21" s="17" t="s">
        <v>31</v>
      </c>
      <c r="D21" s="19" t="s">
        <v>21</v>
      </c>
      <c r="E21" s="20">
        <v>85.1</v>
      </c>
      <c r="F21" s="20">
        <v>0</v>
      </c>
      <c r="G21" s="29">
        <f>E21*F21</f>
        <v>0</v>
      </c>
    </row>
    <row r="22" spans="1:7" ht="14.25">
      <c r="A22" s="27">
        <v>6</v>
      </c>
      <c r="B22" s="17" t="s">
        <v>32</v>
      </c>
      <c r="C22" s="17" t="s">
        <v>33</v>
      </c>
      <c r="D22" s="19" t="s">
        <v>21</v>
      </c>
      <c r="E22" s="20">
        <v>0.31</v>
      </c>
      <c r="F22" s="20">
        <v>0</v>
      </c>
      <c r="G22" s="29">
        <f>E22*F22</f>
        <v>0</v>
      </c>
    </row>
    <row r="23" spans="1:7" ht="15">
      <c r="A23" s="27"/>
      <c r="B23" s="17"/>
      <c r="C23" s="18" t="s">
        <v>29</v>
      </c>
      <c r="D23" s="19"/>
      <c r="E23" s="20"/>
      <c r="F23" s="20"/>
      <c r="G23" s="30">
        <f>SUM(G20:G22)</f>
        <v>0</v>
      </c>
    </row>
    <row r="24" spans="1:7" ht="14.25">
      <c r="A24" s="27"/>
      <c r="B24" s="17"/>
      <c r="C24" s="17"/>
      <c r="D24" s="19"/>
      <c r="E24" s="20"/>
      <c r="F24" s="20"/>
      <c r="G24" s="29"/>
    </row>
    <row r="25" spans="1:7" ht="15">
      <c r="A25" s="27"/>
      <c r="B25" s="17"/>
      <c r="C25" s="18" t="s">
        <v>34</v>
      </c>
      <c r="D25" s="19"/>
      <c r="E25" s="20"/>
      <c r="F25" s="20"/>
      <c r="G25" s="29"/>
    </row>
    <row r="26" spans="1:7" ht="28.5">
      <c r="A26" s="27">
        <v>7</v>
      </c>
      <c r="B26" s="17" t="s">
        <v>35</v>
      </c>
      <c r="C26" s="21" t="s">
        <v>36</v>
      </c>
      <c r="D26" s="19" t="s">
        <v>37</v>
      </c>
      <c r="E26" s="20">
        <v>4</v>
      </c>
      <c r="F26" s="20">
        <v>0</v>
      </c>
      <c r="G26" s="29">
        <f>E26*F26</f>
        <v>0</v>
      </c>
    </row>
    <row r="27" spans="1:7" ht="15">
      <c r="A27" s="27"/>
      <c r="B27" s="17"/>
      <c r="C27" s="18" t="s">
        <v>34</v>
      </c>
      <c r="D27" s="19"/>
      <c r="E27" s="20"/>
      <c r="F27" s="20"/>
      <c r="G27" s="30">
        <f>SUM(G25:G26)</f>
        <v>0</v>
      </c>
    </row>
    <row r="28" spans="1:7" ht="14.25">
      <c r="A28" s="27"/>
      <c r="B28" s="17"/>
      <c r="C28" s="17"/>
      <c r="D28" s="19"/>
      <c r="E28" s="20"/>
      <c r="F28" s="20"/>
      <c r="G28" s="29"/>
    </row>
    <row r="29" spans="1:7" ht="15">
      <c r="A29" s="27"/>
      <c r="B29" s="17"/>
      <c r="C29" s="18" t="s">
        <v>38</v>
      </c>
      <c r="D29" s="19"/>
      <c r="E29" s="20"/>
      <c r="F29" s="20"/>
      <c r="G29" s="29"/>
    </row>
    <row r="30" spans="1:7" ht="28.5">
      <c r="A30" s="27">
        <v>8</v>
      </c>
      <c r="B30" s="17" t="s">
        <v>39</v>
      </c>
      <c r="C30" s="21" t="s">
        <v>40</v>
      </c>
      <c r="D30" s="19" t="s">
        <v>41</v>
      </c>
      <c r="E30" s="20">
        <v>170.3</v>
      </c>
      <c r="F30" s="20">
        <v>0</v>
      </c>
      <c r="G30" s="29">
        <f aca="true" t="shared" si="0" ref="G30:G43">E30*F30</f>
        <v>0</v>
      </c>
    </row>
    <row r="31" spans="1:7" ht="28.5">
      <c r="A31" s="27">
        <v>9</v>
      </c>
      <c r="B31" s="17" t="s">
        <v>42</v>
      </c>
      <c r="C31" s="21" t="s">
        <v>43</v>
      </c>
      <c r="D31" s="19" t="s">
        <v>41</v>
      </c>
      <c r="E31" s="20">
        <v>616</v>
      </c>
      <c r="F31" s="20">
        <v>0</v>
      </c>
      <c r="G31" s="29">
        <f t="shared" si="0"/>
        <v>0</v>
      </c>
    </row>
    <row r="32" spans="1:7" ht="28.5">
      <c r="A32" s="27">
        <v>10</v>
      </c>
      <c r="B32" s="17" t="s">
        <v>44</v>
      </c>
      <c r="C32" s="21" t="s">
        <v>45</v>
      </c>
      <c r="D32" s="19" t="s">
        <v>37</v>
      </c>
      <c r="E32" s="20">
        <v>22</v>
      </c>
      <c r="F32" s="20">
        <v>0</v>
      </c>
      <c r="G32" s="29">
        <f t="shared" si="0"/>
        <v>0</v>
      </c>
    </row>
    <row r="33" spans="1:7" ht="28.5">
      <c r="A33" s="27">
        <v>11</v>
      </c>
      <c r="B33" s="17" t="s">
        <v>46</v>
      </c>
      <c r="C33" s="21" t="s">
        <v>47</v>
      </c>
      <c r="D33" s="19" t="s">
        <v>37</v>
      </c>
      <c r="E33" s="20">
        <v>1</v>
      </c>
      <c r="F33" s="20">
        <v>0</v>
      </c>
      <c r="G33" s="29">
        <f t="shared" si="0"/>
        <v>0</v>
      </c>
    </row>
    <row r="34" spans="1:7" ht="28.5">
      <c r="A34" s="27">
        <v>12</v>
      </c>
      <c r="B34" s="17" t="s">
        <v>48</v>
      </c>
      <c r="C34" s="21" t="s">
        <v>49</v>
      </c>
      <c r="D34" s="19" t="s">
        <v>37</v>
      </c>
      <c r="E34" s="20">
        <v>1</v>
      </c>
      <c r="F34" s="20">
        <v>0</v>
      </c>
      <c r="G34" s="29">
        <f t="shared" si="0"/>
        <v>0</v>
      </c>
    </row>
    <row r="35" spans="1:7" ht="28.5">
      <c r="A35" s="27">
        <v>13</v>
      </c>
      <c r="B35" s="17" t="s">
        <v>50</v>
      </c>
      <c r="C35" s="21" t="s">
        <v>51</v>
      </c>
      <c r="D35" s="19" t="s">
        <v>37</v>
      </c>
      <c r="E35" s="20">
        <v>2</v>
      </c>
      <c r="F35" s="20">
        <v>0</v>
      </c>
      <c r="G35" s="29">
        <f t="shared" si="0"/>
        <v>0</v>
      </c>
    </row>
    <row r="36" spans="1:7" ht="14.25">
      <c r="A36" s="27">
        <v>14</v>
      </c>
      <c r="B36" s="17" t="s">
        <v>52</v>
      </c>
      <c r="C36" s="17" t="s">
        <v>53</v>
      </c>
      <c r="D36" s="19" t="s">
        <v>37</v>
      </c>
      <c r="E36" s="20">
        <v>1</v>
      </c>
      <c r="F36" s="20">
        <v>0</v>
      </c>
      <c r="G36" s="29">
        <f t="shared" si="0"/>
        <v>0</v>
      </c>
    </row>
    <row r="37" spans="1:7" ht="14.25">
      <c r="A37" s="27">
        <v>15</v>
      </c>
      <c r="B37" s="17" t="s">
        <v>54</v>
      </c>
      <c r="C37" s="17" t="s">
        <v>55</v>
      </c>
      <c r="D37" s="19" t="s">
        <v>37</v>
      </c>
      <c r="E37" s="20">
        <v>31</v>
      </c>
      <c r="F37" s="20">
        <v>0</v>
      </c>
      <c r="G37" s="29">
        <f t="shared" si="0"/>
        <v>0</v>
      </c>
    </row>
    <row r="38" spans="1:7" ht="14.25">
      <c r="A38" s="27">
        <v>16</v>
      </c>
      <c r="B38" s="17" t="s">
        <v>56</v>
      </c>
      <c r="C38" s="17" t="s">
        <v>57</v>
      </c>
      <c r="D38" s="19" t="s">
        <v>37</v>
      </c>
      <c r="E38" s="20">
        <v>2</v>
      </c>
      <c r="F38" s="20">
        <v>0</v>
      </c>
      <c r="G38" s="29">
        <f t="shared" si="0"/>
        <v>0</v>
      </c>
    </row>
    <row r="39" spans="1:7" ht="14.25">
      <c r="A39" s="27">
        <v>17</v>
      </c>
      <c r="B39" s="17" t="s">
        <v>58</v>
      </c>
      <c r="C39" s="17" t="s">
        <v>59</v>
      </c>
      <c r="D39" s="19" t="s">
        <v>37</v>
      </c>
      <c r="E39" s="20">
        <v>1</v>
      </c>
      <c r="F39" s="20">
        <v>0</v>
      </c>
      <c r="G39" s="29">
        <f t="shared" si="0"/>
        <v>0</v>
      </c>
    </row>
    <row r="40" spans="1:7" ht="14.25">
      <c r="A40" s="27">
        <v>18</v>
      </c>
      <c r="B40" s="17" t="s">
        <v>60</v>
      </c>
      <c r="C40" s="17" t="s">
        <v>61</v>
      </c>
      <c r="D40" s="19" t="s">
        <v>37</v>
      </c>
      <c r="E40" s="20">
        <v>1</v>
      </c>
      <c r="F40" s="20">
        <v>0</v>
      </c>
      <c r="G40" s="29">
        <f t="shared" si="0"/>
        <v>0</v>
      </c>
    </row>
    <row r="41" spans="1:7" ht="14.25">
      <c r="A41" s="27">
        <v>19</v>
      </c>
      <c r="B41" s="17" t="s">
        <v>62</v>
      </c>
      <c r="C41" s="17" t="s">
        <v>63</v>
      </c>
      <c r="D41" s="19" t="s">
        <v>41</v>
      </c>
      <c r="E41" s="20">
        <v>170.3</v>
      </c>
      <c r="F41" s="20">
        <v>0</v>
      </c>
      <c r="G41" s="29">
        <f t="shared" si="0"/>
        <v>0</v>
      </c>
    </row>
    <row r="42" spans="1:7" ht="14.25">
      <c r="A42" s="27">
        <v>20</v>
      </c>
      <c r="B42" s="17" t="s">
        <v>64</v>
      </c>
      <c r="C42" s="17" t="s">
        <v>65</v>
      </c>
      <c r="D42" s="19" t="s">
        <v>41</v>
      </c>
      <c r="E42" s="20">
        <v>638</v>
      </c>
      <c r="F42" s="20">
        <v>0</v>
      </c>
      <c r="G42" s="29">
        <f t="shared" si="0"/>
        <v>0</v>
      </c>
    </row>
    <row r="43" spans="1:7" ht="14.25">
      <c r="A43" s="27">
        <v>21</v>
      </c>
      <c r="B43" s="17" t="s">
        <v>66</v>
      </c>
      <c r="C43" s="17" t="s">
        <v>67</v>
      </c>
      <c r="D43" s="19" t="s">
        <v>41</v>
      </c>
      <c r="E43" s="20">
        <v>808.3</v>
      </c>
      <c r="F43" s="20">
        <v>0</v>
      </c>
      <c r="G43" s="29">
        <f t="shared" si="0"/>
        <v>0</v>
      </c>
    </row>
    <row r="44" spans="1:7" ht="15">
      <c r="A44" s="27"/>
      <c r="B44" s="17"/>
      <c r="C44" s="18" t="s">
        <v>38</v>
      </c>
      <c r="D44" s="19"/>
      <c r="E44" s="20"/>
      <c r="F44" s="20"/>
      <c r="G44" s="30">
        <f>SUM(G29:G43)</f>
        <v>0</v>
      </c>
    </row>
    <row r="45" spans="1:7" ht="14.25">
      <c r="A45" s="27"/>
      <c r="B45" s="17"/>
      <c r="C45" s="17"/>
      <c r="D45" s="19"/>
      <c r="E45" s="20"/>
      <c r="F45" s="20"/>
      <c r="G45" s="29"/>
    </row>
    <row r="46" spans="1:7" ht="15">
      <c r="A46" s="27"/>
      <c r="B46" s="17"/>
      <c r="C46" s="18" t="s">
        <v>68</v>
      </c>
      <c r="D46" s="19"/>
      <c r="E46" s="20"/>
      <c r="F46" s="20"/>
      <c r="G46" s="29"/>
    </row>
    <row r="47" spans="1:7" ht="14.25">
      <c r="A47" s="27">
        <v>22</v>
      </c>
      <c r="B47" s="17" t="s">
        <v>69</v>
      </c>
      <c r="C47" s="17" t="s">
        <v>70</v>
      </c>
      <c r="D47" s="19" t="s">
        <v>41</v>
      </c>
      <c r="E47" s="20">
        <v>2</v>
      </c>
      <c r="F47" s="20">
        <v>0</v>
      </c>
      <c r="G47" s="29">
        <f>E47*F47</f>
        <v>0</v>
      </c>
    </row>
    <row r="48" spans="1:7" ht="14.25">
      <c r="A48" s="27">
        <v>23</v>
      </c>
      <c r="B48" s="17" t="s">
        <v>71</v>
      </c>
      <c r="C48" s="17" t="s">
        <v>72</v>
      </c>
      <c r="D48" s="19" t="s">
        <v>41</v>
      </c>
      <c r="E48" s="20">
        <v>2</v>
      </c>
      <c r="F48" s="20">
        <v>0</v>
      </c>
      <c r="G48" s="29">
        <f>E48*F48</f>
        <v>0</v>
      </c>
    </row>
    <row r="49" spans="1:7" ht="15">
      <c r="A49" s="27"/>
      <c r="B49" s="17"/>
      <c r="C49" s="18" t="s">
        <v>68</v>
      </c>
      <c r="D49" s="19"/>
      <c r="E49" s="20"/>
      <c r="F49" s="20"/>
      <c r="G49" s="30">
        <f>SUM(G46:G48)</f>
        <v>0</v>
      </c>
    </row>
    <row r="50" spans="1:7" ht="14.25">
      <c r="A50" s="27"/>
      <c r="B50" s="17"/>
      <c r="C50" s="17"/>
      <c r="D50" s="19"/>
      <c r="E50" s="20"/>
      <c r="F50" s="20"/>
      <c r="G50" s="29"/>
    </row>
    <row r="51" spans="1:7" ht="15">
      <c r="A51" s="27"/>
      <c r="B51" s="17"/>
      <c r="C51" s="18"/>
      <c r="D51" s="19"/>
      <c r="E51" s="20"/>
      <c r="F51" s="20"/>
      <c r="G51" s="29"/>
    </row>
    <row r="52" spans="1:7" ht="15">
      <c r="A52" s="31"/>
      <c r="B52" s="32"/>
      <c r="C52" s="33" t="s">
        <v>74</v>
      </c>
      <c r="D52" s="34"/>
      <c r="E52" s="35"/>
      <c r="F52" s="35"/>
      <c r="G52" s="36">
        <f>+G12+G18+G23+G27+G44+G49</f>
        <v>0</v>
      </c>
    </row>
    <row r="53" spans="1:7" s="49" customFormat="1" ht="15">
      <c r="A53" s="43"/>
      <c r="B53" s="44"/>
      <c r="C53" s="45" t="s">
        <v>75</v>
      </c>
      <c r="D53" s="46"/>
      <c r="E53" s="47"/>
      <c r="F53" s="47"/>
      <c r="G53" s="48">
        <f>0.2*G52</f>
        <v>0</v>
      </c>
    </row>
    <row r="54" spans="1:7" ht="15.75" thickBot="1">
      <c r="A54" s="37"/>
      <c r="B54" s="38"/>
      <c r="C54" s="39" t="s">
        <v>76</v>
      </c>
      <c r="D54" s="40"/>
      <c r="E54" s="41"/>
      <c r="F54" s="41"/>
      <c r="G54" s="42">
        <f>G52+G53</f>
        <v>0</v>
      </c>
    </row>
  </sheetData>
  <sheetProtection/>
  <mergeCells count="1">
    <mergeCell ref="F7:G7"/>
  </mergeCells>
  <printOptions/>
  <pageMargins left="0.6944444444444444" right="0" top="0.1388888888888889" bottom="0.787401575" header="0" footer="0.3"/>
  <pageSetup horizontalDpi="600" verticalDpi="600" orientation="landscape" paperSize="9" scale="90" r:id="rId1"/>
  <headerFooter alignWithMargins="0">
    <oddHeader>&amp;RStrana: &amp;P/&amp;N</oddHeader>
    <oddFooter>&amp;LDatum: &amp;D
Podpis:
Uchazeč: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PRAGOPROJEKT,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Středová</dc:creator>
  <cp:keywords/>
  <dc:description/>
  <cp:lastModifiedBy>Tomáš Houdek</cp:lastModifiedBy>
  <cp:lastPrinted>2011-09-01T10:29:50Z</cp:lastPrinted>
  <dcterms:created xsi:type="dcterms:W3CDTF">2011-08-22T05:57:41Z</dcterms:created>
  <dcterms:modified xsi:type="dcterms:W3CDTF">2011-09-01T10:29:55Z</dcterms:modified>
  <cp:category/>
  <cp:version/>
  <cp:contentType/>
  <cp:contentStatus/>
</cp:coreProperties>
</file>