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<sst xmlns="http://schemas.openxmlformats.org/spreadsheetml/2006/main" count="439" uniqueCount="267">
  <si>
    <t>ASPE 9</t>
  </si>
  <si>
    <t>Příloha k formuláři pro ocenění nabídky</t>
  </si>
  <si>
    <t>Stavba :</t>
  </si>
  <si>
    <t>číslo a název SO:</t>
  </si>
  <si>
    <t>číslo a název rozpočtu:</t>
  </si>
  <si>
    <t>15-372-2</t>
  </si>
  <si>
    <t>OPRAVA SCHODIŠTĚ "POD NEMOCNICÍ" V UL. ONDŘÍČKOVA</t>
  </si>
  <si>
    <t>101</t>
  </si>
  <si>
    <t>Oprava schodiště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</si>
  <si>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</si>
  <si>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</si>
  <si>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</si>
  <si>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</si>
  <si>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</si>
  <si>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</si>
  <si>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</si>
  <si>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</si>
  <si>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</si>
  <si>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</si>
  <si>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</si>
  <si>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</si>
  <si>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</si>
  <si>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</si>
  <si>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</si>
  <si>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</si>
  <si>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</si>
  <si>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</si>
  <si>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</si>
  <si>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014102a</t>
  </si>
  <si>
    <t/>
  </si>
  <si>
    <t>POPLATKY ZA SKLÁDKU
zemina</t>
  </si>
  <si>
    <t xml:space="preserve">T         </t>
  </si>
  <si>
    <t xml:space="preserve">zemina, m3 z pol.17120: 36,179*1,8=65,122 [A] </t>
  </si>
  <si>
    <t>014102b</t>
  </si>
  <si>
    <t>POPLATKY ZA SKLÁDKU
asfalt</t>
  </si>
  <si>
    <t>m3 z pol. 113136:  9,69*2,4=23,256 [A]</t>
  </si>
  <si>
    <t>014102c</t>
  </si>
  <si>
    <t>POPLATKY ZA SKLÁDKU
podkladní vrstva vozovky</t>
  </si>
  <si>
    <t>m3 z pol. 113326:  17,58*2,0=35,160 [A]</t>
  </si>
  <si>
    <t>014102d</t>
  </si>
  <si>
    <t>POPLATKY ZA SKLÁDKU
betony</t>
  </si>
  <si>
    <t>m3 z pol. 966156:  59,819*2,2=131,602 [A]</t>
  </si>
  <si>
    <t>02730</t>
  </si>
  <si>
    <t>POMOC PRÁCE ZŘÍZ NEBO ZAJIŠŤ OCHRANU INŽENÝRSKÝCH SÍTÍ
dočasné zajištění potrubí nebo vedení při výstavbě</t>
  </si>
  <si>
    <t xml:space="preserve">KČ        </t>
  </si>
  <si>
    <t>02910</t>
  </si>
  <si>
    <t>OSTATNÍ POŽADAVKY - ZEMĚMĚŘIČSKÁ MĚŘENÍ
Zaměření skutečného provedení stavby</t>
  </si>
  <si>
    <t>02911</t>
  </si>
  <si>
    <t>OSTATNÍ POŽADAVKY - GEODETICKÉ ZAMĚŘENÍ
Vytýčení stavby a stávajících inženýrských sítí</t>
  </si>
  <si>
    <t>02943</t>
  </si>
  <si>
    <t>OSTATNÍ POŽADAVKY - VYPRACOVÁNÍ RDS</t>
  </si>
  <si>
    <t>02943a</t>
  </si>
  <si>
    <t>OSTATNÍ POŽADAVKY
Dokumentace skutečného provedení stavby</t>
  </si>
  <si>
    <t>029612</t>
  </si>
  <si>
    <t xml:space="preserve">OSTATNÍ POŽADAVKY - OZNAČENÍ STAVBY
Informační tabule   </t>
  </si>
  <si>
    <t>Zemní práce</t>
  </si>
  <si>
    <t>112214</t>
  </si>
  <si>
    <t>ODSTRANĚNÍ PAŘEZŮ D DO 0,5M, ODVOZ DO 5KM</t>
  </si>
  <si>
    <t xml:space="preserve">KUS       </t>
  </si>
  <si>
    <t>pařezy odstraněných stromů:  2=2,000 [A]</t>
  </si>
  <si>
    <t>11231</t>
  </si>
  <si>
    <t>ŠTĚPKOVÁNÍ PAŘEZŮ D DO 0,5M</t>
  </si>
  <si>
    <t>pařezy:  2=2,000 [A]</t>
  </si>
  <si>
    <t>113136</t>
  </si>
  <si>
    <t>ODSTRANĚNÍ KRYTU VOZOVEK A CHODNÍKŮ S ASFALT POJIVEM, ODVOZ DO 12KM
na skládku</t>
  </si>
  <si>
    <t xml:space="preserve">M3        </t>
  </si>
  <si>
    <t>stáv. plochy před a za schodištěm:  (7,0*2,8+45)*0,15=9,690 [A]</t>
  </si>
  <si>
    <t>113326</t>
  </si>
  <si>
    <t>ODSTRAN PODKL VOZOVEK A CHODNÍKŮ Z KAMENIVA NESTMEL, ODVOZ DO 12KM
na skládku</t>
  </si>
  <si>
    <t>podkladní vrstvy ploch před a za schodištěm:  7,0*2,8*0,3+45*0,26=17,580 [A]</t>
  </si>
  <si>
    <t>11353</t>
  </si>
  <si>
    <t>ODSTRANĚNÍ CHODNÍKOVÝCH KAMENNÝCH OBRUBNÍKŮ
vč.očištění ke zpětnému použití</t>
  </si>
  <si>
    <t xml:space="preserve">M         </t>
  </si>
  <si>
    <t>před schodištěm:  9=9,000 [A]</t>
  </si>
  <si>
    <t>11511</t>
  </si>
  <si>
    <t>ČERPÁNÍ VODY DO 500 L/MIN</t>
  </si>
  <si>
    <t xml:space="preserve">HOD       </t>
  </si>
  <si>
    <t>přečerpání kalovým čerpadlem, odhad 5 dnů á 8 hod.:  5*8=40,000 [A]</t>
  </si>
  <si>
    <t>13173</t>
  </si>
  <si>
    <t>HLOUBENÍ JAM ZAPAŽ I NEPAŽ TŘ. I
70% výkopu se použije zpětně na zásyp nového schodiště
Pozor:  ztížení vykopávky vzhledem k inženýrským sítím, spádu terénu a obtížnému přístupu mechanizmů</t>
  </si>
  <si>
    <t>výkop pro zeď vlevo:
(2,3+2,5+3,4+1,1+3,2+1,1+3,2)*(0,9+1,5)/2*1,1=22,176 [A]
2,0*1,2*1,2*3+3,4*1,3*(1,1+1,4)/2+3,5*1,2*(1,1+0,7)/2=17,945 [B]
(2,3+2,5+3,4+1,1+3,2+1,1+3,2)*(0,3+0,5)/2*0,5=3,360 [C]
2,0*0,4*0,5*3+3,4*0,5*0,6+3,5*0,4*0,5=2,920 [D]
výkop pro zeď vpravo:
(1,5+2,5)*(1,2+1,1)/2*(0,7+1,1)/2=4,140 [E]
2,0*(0,9+1,5)/2*1,1=2,640 [F]
(3,4+7,9+7,4+2,6)*1,1*1,0=23,430 [G]
(1,5+2,5+2,0+3,4+7,9+7,4+2,6)*0,4*0,5=5,460 [H]
výkop pro desku a patky:
((1,0+1,8)/2*0,8+(3,3+1,1+3,3)*0,5*3+(2,2+2,7)/2*0,7*2+0,9*0,7)*3,0=50,190 [I]
výkop pro kanalizaci mimo průchodu patkami:
(25,0-0,55*3)*0,95*0,5=11,091 [J]
výkop pro šachtu a potrubí stranou od P1:
2,3*2,3*3,8+5,7*0,95*(0,5+1,6)/2=25,788 [K]
výkop pro šachtu za schodištěm:
1,6*1,6*(1,5-0,4)=2,816 [L]
mezisoučet:  A+B+C+D+E+F+G+H+I+J+K+L=171,956 [M]
odpočet vybourané zdi vlevo + vpravo(60%) + desky, z pol. 966156:
17,366+21,153*0,6+21,3=51,358 [N]
Celkem výkop:  M-N=120,598 [O]
odhad 70% celkového výkopu do zásypu:  O*0,7=84,419 [P]</t>
  </si>
  <si>
    <t>131736</t>
  </si>
  <si>
    <t>HLOUBENÍ JAM ZAPAŽ I NEPAŽ TŘ. I, ODVOZ DO 12KM
na skládku</t>
  </si>
  <si>
    <t>30% z celkového výkopu:  120,598*0,3=36,179 [A]</t>
  </si>
  <si>
    <t>17120</t>
  </si>
  <si>
    <t>ULOŽENÍ SYPANINY DO NÁSYPŮ A NA SKLÁDKY BEZ ZHUTNĚNÍ</t>
  </si>
  <si>
    <t>přebytečná zemina z pol.131736.01:  36,179=36,179 [A]</t>
  </si>
  <si>
    <t>17411</t>
  </si>
  <si>
    <t>ZÁSYP JAM A RÝH ZEMINOU SE ZHUTNĚNÍM</t>
  </si>
  <si>
    <t>70% z celkového výkopu se použije na zásyp, z pol. 13173.01:  84,419=84,419 [A]</t>
  </si>
  <si>
    <t>17581</t>
  </si>
  <si>
    <t>OBSYP POTRUBÍ A OBJEKTŮ Z NAKUPOVANÝCH MATERIÁLŮ</t>
  </si>
  <si>
    <t>kanalizace:  (24+5,7)*0,95*0,45-0,55*0,95*0,45*3-3,14*0,125*0,125*29,7=10,534 [A]
drenáže za patkami schod.desky:  (5-1)*0,2*0,2*4=0,640 [B]
Celkem: A+B=11,174 [C]</t>
  </si>
  <si>
    <t>18481</t>
  </si>
  <si>
    <t>OCHRANA STROMŮ BEDNĚNÍM
vč.odstranění a odvozu</t>
  </si>
  <si>
    <t xml:space="preserve">M2        </t>
  </si>
  <si>
    <t>ochrana 5 stromů:  0,5*2,0*4*5=20,000 [A]</t>
  </si>
  <si>
    <t>Základy</t>
  </si>
  <si>
    <t>261512</t>
  </si>
  <si>
    <t>VRTY PRO KOTVENÍ A INJEKTÁŽ TŘ V NA POVRCHU D DO 16MM</t>
  </si>
  <si>
    <t>vrty pro ukotvení schodišť.stupňů:
0,12*108=12,960 [A]
vrty pro ukotvení římsových desek:  0,1*160=16,000 [B]
Celkem: A+B=28,960 [C]</t>
  </si>
  <si>
    <t>Svislé konstrukce</t>
  </si>
  <si>
    <t>31722.01</t>
  </si>
  <si>
    <t>ŘÍMSY Z KAMENIC VÝROBKŮ
žulová deska tryskaná s úpravou skosením delších hran horního povrchu desky, rozměr 600/400/50</t>
  </si>
  <si>
    <t>římsa vlevo a vpravo:  (29,12+28,22)*0,4=22,936 [A]</t>
  </si>
  <si>
    <t>327324</t>
  </si>
  <si>
    <t>ZDI OPĚRNÉ, ZÁRUBNÍ, NÁBŘEŽNÍ ZE ŽELEZOVÉHO BETONU DO C25/30 (B30)
ŽB C 25/30 - XF2</t>
  </si>
  <si>
    <t>základ zdi vlevo:
((0,78+0,675)/2*0,5+0,73*0,5*3+1,0*0,5*0,5*13+1,09*0,2*2+0,85*0,5*0,5+1,15*0,52*0,5)*0,5=2,828 [A]
((2,0+1,35)/2+(2,0+1,35)/2+(2,0+1,2)/2)*0,5*0,5*0,5=0,619 [B]
(3,3*0,1+3,35*0,2+3,3*0,15+3,35*0,2+3,3*0,1+3,5*0,12)*0,5=1,458 [C]
základ zdi vpravo:
(0,73*0,5*2+1,0*0,5*0,5*6+1,5*0,5*0,5*4+1,08*0,5*0,5+1,2*0,5)*0,5=2,300 [D]
(1,4*0,5*0,5*4+(2+1,1)/2*0,5+1,09*0,2)*0,5=1,197 [E]
(3,3*0,12+3,3*0,15+(1,15+1,4)/2*0,12+1,8*(0,5+0,15)/2+1,4*0,5*0,5+1,15*0,18)*0,5+(1,6+2,1)/2*(0,5+0,2)/2+1,5*0,5*0,5+(3,3+2,4)/2*(0,75+0,35)/2+1,0*(0,75+0,35)/2+2,7*(0,35+0,75)/2)*0,5=5,718 [F]
((0,94-0,32)*(1,02+0,75)/2+0,32*1,02)*0,5=0,438 [G]
Celkem: A+B+C+D+E+F+G=14,558 [H]</t>
  </si>
  <si>
    <t>327325</t>
  </si>
  <si>
    <t>ZDI OPĚRNÉ, ZÁRUBNÍ, NÁBŘEŽNÍ ZE ŽELEZOVÉHO BETONU DO C30/37 (B37)
ŽB C30/37 - XF4</t>
  </si>
  <si>
    <t>dřík opěrné zdi vlevo a vpravo:
((0,73+2,67+1,15*5+3,75*5)*0,35*0,8+0,32*0,35*0,9)*2=15,826 [A]
napojení zdi vlevo na stáv.zeď:
(0,78+0,675)/2*0,35*(0,4+1,2)/2=0,204 [B]
Celkem: A+B=16,030 [C]</t>
  </si>
  <si>
    <t>327365</t>
  </si>
  <si>
    <t>VÝZTUŽ ZDÍ OPĚRNÝCH, ZÁRUBNÍCH, NÁBŘEŽNÍCH Z OCELI 10505</t>
  </si>
  <si>
    <t>výztuž zdi levé + pravé, viz. tabulky:  (579,3+600)*0,001=1,179 [A]
kotevní výztuž římsových desek, vč. vlepení:  0,1*160*0,617*0,001=0,010 [B]
Celkem: A+B=1,189 [C]</t>
  </si>
  <si>
    <t>Vodorovné konstrukce</t>
  </si>
  <si>
    <t>43419.01</t>
  </si>
  <si>
    <t>SCHODIŠŤ STUPNĚ Z DÍLCŮ KAMENNÝCH
osazení vybouraných a upravených schodišťových stupňů do lože z MC
Spárořez kamenných schodišťových stupňů bude obsahem realizační dokumentace, zpracované po zjištění stavu vybouraných stupňů.</t>
  </si>
  <si>
    <t>použití stáv. stupňů:  0,32*0,155*3,05*44=6,656 [A]</t>
  </si>
  <si>
    <t>43419.02</t>
  </si>
  <si>
    <t>SCHODIŠŤ STUPNĚ Z DÍLCŮ KAMENNÝCH
dodání a osazení nových schodišťových stupňů do lože z MC</t>
  </si>
  <si>
    <t>doplnění schodiště:  0,32*0,155*3,05*22=3,328 [A]</t>
  </si>
  <si>
    <t>451312</t>
  </si>
  <si>
    <t>PODKLADNÍ A VÝPLŇOVÉ VRSTVY Z PROSTÉHO BETONU C12/15</t>
  </si>
  <si>
    <t>podklad. beton zdí: ( 26+27,2)*1,3*0,05=3,458 [A]
podklad. beton schodišť. desky a patek:  (0,8+8,15)*3,05*0,05*3=4,095 [B]
Celkem: A+B=7,553 [C]</t>
  </si>
  <si>
    <t>451314</t>
  </si>
  <si>
    <t>PODKLADNÍ A VÝPLŇOVÉ VRSTVY Z PROSTÉHO BETONU C25/30
beton C25/30 - XF4</t>
  </si>
  <si>
    <t>podklad.beton odvod.žlabů:  (3,0*0,3*0,3-3,05*0,15*0,15)*3=0,604 [A]
oprava stáv.zdi oplocení, odhadem:  0,5=0,500 [B]
Celkem: A+B=1,104 [C]</t>
  </si>
  <si>
    <t>451325</t>
  </si>
  <si>
    <t>PODKL A VÝPLŇ VRSTVY ZE ŽELEZOBET DO C30/37 (B37)
ŽB C30/37 - XF4</t>
  </si>
  <si>
    <t>deska schodiště: 
(3,4*3,05*0,35+1,1*3,05*0,2-0,3*0,15*3,05*0,5*9)*3=11,049 [A]
(3,4*3,05*0,35-0,3*0,15*3,05*10*0,5)*3=8,830 [B]
Celkem: A+B=19,879 [C]</t>
  </si>
  <si>
    <t>451365</t>
  </si>
  <si>
    <t>VÝZTUŽ PODKL VRSTEV Z OCELI 10505</t>
  </si>
  <si>
    <t>viz.tab.výztuže podél.řezu schodiště:  (139,4+147)*0,001=0,286 [A]
kotvení kamen.stupňů do desky, vč. vlepení do vyvrtaných otvorů:
0,12*108*0,617*0,001=0,008 [B]
Celkem: A+B=0,294 [C]</t>
  </si>
  <si>
    <t>451366</t>
  </si>
  <si>
    <t>VÝZTUŽ PODKL VRSTEV Z KARI-SÍTÍ</t>
  </si>
  <si>
    <t>viz.tab.výztuže podél.řezu schodiště:  1728,6*0,001=1,729 [A]</t>
  </si>
  <si>
    <t>45152</t>
  </si>
  <si>
    <t>PODKLADNÍ A VÝPLŇOVÉ VRSTVY Z KAMENIVA DRCENÉHO
ŠD fr. 0/32</t>
  </si>
  <si>
    <t>podklad zdí:  (26+27,2)*1,2*0,05=3,192 [A]
podklad schodišť.desky a patek:  (1,0+8,3)*3,05*0,1*3+3,05*0,5*0,7*4=12,780 [B]
výplň podest:  1,1*3,05*0,09*3+1,1*3,05*(0,3+0,5)*2+3,05*0,5*0,2=6,579 [C]
Celkem: A+B+C=22,551 [D]</t>
  </si>
  <si>
    <t>45157</t>
  </si>
  <si>
    <t>PODKLADNÍ A VÝPLŇOVÉ VRSTVY Z KAMENIVA TĚŽENÉHO</t>
  </si>
  <si>
    <t>lože kanaliz.potrubí:  (24+5,7)*0,95*0,1-0,55*0,95*0,35*3=2,273 [A]</t>
  </si>
  <si>
    <t>461385</t>
  </si>
  <si>
    <t>PATKY ZE ŽELEZOBETONU DO C30/37 (B37) VČET VÝZTUŽE
ŽB C30/37 - XF4</t>
  </si>
  <si>
    <t>patky schodišťové desky:  (3,05*0,5*0,66+3,05*0,3*0,46)*3=4,282 [A]</t>
  </si>
  <si>
    <t>Komunikace</t>
  </si>
  <si>
    <t>56330</t>
  </si>
  <si>
    <t>VOZOVKOVÉ VRSTVY ZE ŠTĚRKODRTI
ŠD 0/32 Ge</t>
  </si>
  <si>
    <t>vozovka před schody:  7,0*2,8*(0,15+0,16)=6,076 [A]
plocha výstupu ze schodiště:  45*(0,15+0,16)=13,950 [B]
Celkem: A+B=20,026 [C]</t>
  </si>
  <si>
    <t>572113</t>
  </si>
  <si>
    <t>INFILTRAČNÍ POSTŘIK Z EMULZE DO 0,5KG/M2
PI-E, C60  B5</t>
  </si>
  <si>
    <t>vozovka před schody:  7,0*2,8=19,600 [A]</t>
  </si>
  <si>
    <t>572213</t>
  </si>
  <si>
    <t>SPOJOVACÍ POSTŘIK Z EMULZE DO 0,5KG/M2
PS-E, C60 B5</t>
  </si>
  <si>
    <t>574A33.01</t>
  </si>
  <si>
    <t>ASFALTOVÝ BETON PRO OBRUSNÉ VRSTVY ACO 11 TL. 40MM</t>
  </si>
  <si>
    <t>574E66.01</t>
  </si>
  <si>
    <t>ASFALTOVÝ BETON PRO PODKLADNÍ VRSTVY ACP 16+ TL. 70MM
ACP 16+</t>
  </si>
  <si>
    <t>58222</t>
  </si>
  <si>
    <t>DLÁŽDĚNÉ KRYTY Z DROBNÝCH KOSTEK DO LOŽE Z MC
kamenná kostka 60x60x60mm</t>
  </si>
  <si>
    <t>plocha výstupu ze schodiště:  45=45,000 [A]</t>
  </si>
  <si>
    <t>58241</t>
  </si>
  <si>
    <t>DLÁŽDĚNÉ KRYTY Z KAMEN DESEK DO LOŽE Z KAMENIVA
desková žula tl. 60 mm</t>
  </si>
  <si>
    <t>podesty schodiště:  3,05*1,1*5=16,775 [A]</t>
  </si>
  <si>
    <t>Přidružená stavební výroba</t>
  </si>
  <si>
    <t>711111.01</t>
  </si>
  <si>
    <t>IZOLACE BĚŽNÝCH KONSTRUKCÍ PROTI ZEMNÍ VLHKOSTI ASFALTOVÝMI NÁTĚRY
1 x ALP + 2 x ALN</t>
  </si>
  <si>
    <t>izolace základů zdi vlevo:
(0,73*0,5*2+1,0*0,5*0,5*13+1,09*0,2*2+0,85*0,5*0,5+1,15*0,52*0,5)*2=9,855 [A]
((2,0+1,35)/2*2+(2,0*1,2)/2)*0,5*0,5)*2=1,138 [B]
(3,3*0,1*2+3,35*0,2*2+3,35*0,15+3,5*0,12)*2=5,845 [C]
izolace dříku zdi vlevo:
(0,73*2+2,67+1,15*5+3,75*5)*0,6+0,32*0,7=17,402 [D]
izolace základů zdi vpravo:
(0,73*0,5*2+1,0*0,5*0,5*6+1,5*0,5*0,5*4+1,08*0,5*0,5+1,2*0,5+1,4*0,5*0,5*4)*2=12,000 [E]
((2,0+1,1)/2*0,5+1,09*0,2)*2=1,986 [F]
(3,3*0,12+3,3*0,15+(1,15+1,4)/2*0,12+1,8*(0,5+0,15)/2+1,4*0,5*0,5+1,15*0,15)*2=4,303 [G]
((1,6+2,1)/2*(0,5+0,2)/2+1,5*0,5*0,5+(3,3+2,4)/2*(0,75+0,35)/2+1,0*(0,75+0,35)/2+(2,7+2,6)/2*(0,35+0,75)/2)*2=9,195 [H]
((0,94-0,32)*(1,02+0,75)/2+0,32*1,02)*2=1,750 [I]
izolace dříku zdi vpravo:
(0,73+2,67+1,15*5+3,75*5)*0,6+0,32*0,7=16,964 [J]
boky základů a dříků zdí vlevo i vpravo:
0,5*0,5*4+0,35*0,2*2+0,35*0,5*2=1,490 [K]
Celkem: A+B+C+D+E+F+G+H+I+J+K=81,928 [L]</t>
  </si>
  <si>
    <t xml:space="preserve">Potrubí    </t>
  </si>
  <si>
    <t>87427</t>
  </si>
  <si>
    <t>POTRUBÍ Z TRUB PLASTOVÝCH ODPADNÍCH DN DO 100MM
potrubí PVC DN100 vč. tvarovek</t>
  </si>
  <si>
    <t>napojení odvodňovacích žlábků:  1,0*3=3,000 [A]</t>
  </si>
  <si>
    <t>87444.01</t>
  </si>
  <si>
    <t>POTRUBÍ Z TRUB PLASTOVÝCH ODPADNÍCH DN DO 250MM
PVC DN250 vč. tvarovek</t>
  </si>
  <si>
    <t>kanaliz.potrubí vč. 3 x odbočka DN250/100, půdorysně 22m, ve sklonu 24m:  24=24,000 [A]
potrubí od podesty P1:  5,7=5,700 [B]
Celkem: A+B=29,700 [C]</t>
  </si>
  <si>
    <t>87527</t>
  </si>
  <si>
    <t>POTRUBÍ DREN Z TRUB PLAST (I FLEXIBIL) DN DO 100MM</t>
  </si>
  <si>
    <t>drenáže schodů:  5,0*6=30,000 [A]</t>
  </si>
  <si>
    <t>87626</t>
  </si>
  <si>
    <t>CHRÁNIČKY Z TRUB PLAST DN DO 80MM
chránička pro kabel nového VO vč.protahovacího drátu</t>
  </si>
  <si>
    <t xml:space="preserve">PE DN50, ve zdi vpravo +  v chodníku k PRIS:   28+7+6=41,000 [A]
PE DN80, prostupy zdí u P1, P3 a P5:  0,5*6=3,000 [B]
Celkem: A+B=44,000 [C]  </t>
  </si>
  <si>
    <t>87633</t>
  </si>
  <si>
    <t>CHRÁNIČKY Z TRUB PLASTOVÝCH DN DO 150MM</t>
  </si>
  <si>
    <t>prostupy základů zdí a schodiště:  0,6*4*2=4,800 [A]
pro vytvoření otvoru pro osazení sloupu VO:  0,7*3=2,100 [B]
Celkem: A+B=6,900 [C]</t>
  </si>
  <si>
    <t>894858</t>
  </si>
  <si>
    <t>ŠACHTY KANALIZAČNÍ PLASTOVÉ D 600MM
kompletní</t>
  </si>
  <si>
    <t>v podestě P1 + za schodištěm:  1+1=2,000 [A]</t>
  </si>
  <si>
    <t>896145</t>
  </si>
  <si>
    <t>SPADIŠTĚ KANALIZAČ Z BETON DÍLCŮ NA POTRUBÍ DN DO 300MM
kompletní vč. poklopu</t>
  </si>
  <si>
    <t>spadišťová šachta mimo schodiště:  1=1,000 [A]</t>
  </si>
  <si>
    <t>89945</t>
  </si>
  <si>
    <t>VÝŘEZ, VÝSEK, ÚTES NA POTRUBÍ DN DO 300MM</t>
  </si>
  <si>
    <t>napojení na stávající kanalizaci:  1=1,000 [A]</t>
  </si>
  <si>
    <t>899622</t>
  </si>
  <si>
    <t>ZKOUŠKA VODOTĚSNOSTI POTRUBÍ DN DO 100MM</t>
  </si>
  <si>
    <t>899652</t>
  </si>
  <si>
    <t>ZKOUŠKA VODOTĚSNOSTI POTRUBÍ DN DO 300MM</t>
  </si>
  <si>
    <t>89980</t>
  </si>
  <si>
    <t>TELEVIZNÍ PROHLÍDKA POTRUBÍ</t>
  </si>
  <si>
    <t>3+29,7=32,700 [A]</t>
  </si>
  <si>
    <t>Potrubí</t>
  </si>
  <si>
    <t>Ostatní konstrukce a práce</t>
  </si>
  <si>
    <t>9</t>
  </si>
  <si>
    <t>9111A3.01</t>
  </si>
  <si>
    <t>ZÁBRADLÍ SILNIČNÍ S VODOR MADLY - DEMONTÁŽ S PŘESUNEM
do šrotu</t>
  </si>
  <si>
    <t>odstranění stávajícího zábradlí, vpravo + střed + vlevo:  
27,3+(27,7+(28+9,7)=92,700 [A]</t>
  </si>
  <si>
    <t>9111B1.01</t>
  </si>
  <si>
    <t xml:space="preserve">ZÁBRADLÍ SILNIČNÍ SE SVISLOU VÝPLNÍ - DODÁVKA A MONTÁŽ
dodání zábradlí včetně předepsané povrchové úpravy
osazení sloupků osazením do betonových bloků (včetně betonových bloků a 
nutných zemních prací)
</t>
  </si>
  <si>
    <t xml:space="preserve">pokračující zábradlí od schodiště:  8,9=8,900 [A] </t>
  </si>
  <si>
    <t>9112B1.02</t>
  </si>
  <si>
    <t>ZÁBRADLÍ MOSTNÍ SE SVISLOU VÝPLNÍ - DODÁVKA A MONTÁŽ
dodání zábradlí včetně předepsané povrchové úpravy
kotvení sloupků, t.j. kotevní desky, šrouby z nerez oceli, vrty a zálivku, případně nivelační hmotu pod kotevní desky</t>
  </si>
  <si>
    <t>středové zábradlí:  28=28,000 [A]</t>
  </si>
  <si>
    <t>9112B1.03</t>
  </si>
  <si>
    <t>ZÁBRADLÍ MOSTNÍ SE SVISLOU VÝPLNÍ A MADLY- DODÁVKA A MONTÁŽ
dodání zábradlí včetně předepsané povrchové úpravy
kotvení sloupků, t.j. kotevní desky, šrouby z nerez oceli, vrty a zálivku, případně nivelační hmotu pod kotevní desky</t>
  </si>
  <si>
    <t>zábradlí na zdi vlevo a vpravo :  28*2=56,000 [A]</t>
  </si>
  <si>
    <t>914134</t>
  </si>
  <si>
    <t>DOPRAV ZNAČKY ZÁKLAD VEL OCEL FÓLIE TŘ 2 - DOD, MONT, DEMONT
50% obratovost  (případně pronájem)</t>
  </si>
  <si>
    <t xml:space="preserve">A12 - 1ks, A15 - 1ks, B28 - 1ks, B30 - 2ks, C4a - 1ks, E3a - 1ks, E8c - 1ks,
P7 - 1ks, P8 - 1ks, informační tabule 700/500 - 2ks:   12=12,000 [A] </t>
  </si>
  <si>
    <t>914954</t>
  </si>
  <si>
    <t>SLOUP A STOJKY DZ Z JÄKL PROF PRO OCEL STOJAN DOD,MONT,DEMON
50% obratovost (případně pronájem)</t>
  </si>
  <si>
    <t>sloupky pro DZ:  11,0=11,000 [A]</t>
  </si>
  <si>
    <t>916344</t>
  </si>
  <si>
    <t>SMĚROVACÍ DESKY Z4 JEDNOSTR S FÓLIÍ TŘ 2 - DOD,MONT,DEMONT
50% obratovost (případně pronájem)</t>
  </si>
  <si>
    <t>Z4a:  7=7,000 [A]</t>
  </si>
  <si>
    <t>916814</t>
  </si>
  <si>
    <t>ODDĚL OPLOCENÍ S PODSTAVCI DRÁTĚNNÉ - DOD, MONTÁŽ, DEMONTÁŽ
provizorní ohrazení staveniště</t>
  </si>
  <si>
    <t>17+21=38,000 [A]</t>
  </si>
  <si>
    <t>91742</t>
  </si>
  <si>
    <t>CHODNÍKOVÉ OBRUBY Z KAMENNÝCH OBRUBNÍKŮ</t>
  </si>
  <si>
    <t>obrubník lemující plochu výstupu:  7,5=7,500 [A]
doplnění odstraněných obrub novými, na vstupu:  2=2,000 [B]
Celkem: A+B=9,500 [C]</t>
  </si>
  <si>
    <t>91742.01</t>
  </si>
  <si>
    <t>CHODNÍKOVÉ OBRUBY Z KAMENNÝCH OBRUBNÍKŮ
osazení vybouraných obrub (bez dodání nových)</t>
  </si>
  <si>
    <t>u vstupu na schody:  7=7,000 [A]</t>
  </si>
  <si>
    <t>91743</t>
  </si>
  <si>
    <t>CHODNÍKOVÉ OBRUBY Z KAMENNÝCH KRAJNÍKŮ
100/150</t>
  </si>
  <si>
    <t>strana u zábradlí plochy výstupu ze schodů:  9,7=9,700 [A]</t>
  </si>
  <si>
    <t>919113</t>
  </si>
  <si>
    <t>ŘEZÁNÍ ASFALTOVÉHO KRYTU VOZOVEK TL DO 150MM</t>
  </si>
  <si>
    <t>stáv. vozovka před schodištěm:  2,8+7,0+2,8=12,600 [A]
stáv.chodník za vrcholem schodiště:  7,5=7,500 [B]
Celkem: A+B=20,100 [C]</t>
  </si>
  <si>
    <t>91916</t>
  </si>
  <si>
    <t>ŘEZÁNÍ KAMENNÝCH KONSTRUKCÍ</t>
  </si>
  <si>
    <t>úprava vybouraných kamenných stupňů:
řezání příčné:  0,32*0,155*2*44=4,365 [A]
řezání podélné na 50%: (0,3*3,0*44+0,155*3,0*44)*0,5=30,030 [B]
Celkem: A+B=34,395 [C]</t>
  </si>
  <si>
    <t>931315</t>
  </si>
  <si>
    <t>TĚSNĚNÍ DILATAČ SPAR ASF ZÁLIVKOU PRŮŘ DO 600MM2</t>
  </si>
  <si>
    <t>výměra z pol.919113:  20,1=20,100 [A]</t>
  </si>
  <si>
    <t>93541</t>
  </si>
  <si>
    <t>ŽLABY Z DÍLCŮ Z POLYMERBETONU SVĚTLÉ ŠÍŘKY DO 100MM VČETNĚ MŘÍŽÍ
( vč. litinové mříže)</t>
  </si>
  <si>
    <t xml:space="preserve">v podestě P2 a P4 a za vrcholem schodiště:  3,05*3=9,150 [A] </t>
  </si>
  <si>
    <t>938542.01</t>
  </si>
  <si>
    <t>OČIŠTĚNÍ KAMEN KONSTR OTRYSKÁNÍM TLAK VODOU DO 500 BARŮ</t>
  </si>
  <si>
    <t>očištění vybouraných kamenných stupňů:  
(0,32+0,155)*2*3,3*44=137,940 [A]</t>
  </si>
  <si>
    <t>938552.01</t>
  </si>
  <si>
    <t>OČIŠTĚNÍ KAMEN KONSTR OTRYSKÁNÍM NA SUCHO KŘEMIČ PÍSKEM</t>
  </si>
  <si>
    <t>50% plochy vybouraných kamenných stupňů:
(0,32+0,155)*2*3,3*44*0,5=68,970 [A]</t>
  </si>
  <si>
    <t>966136</t>
  </si>
  <si>
    <t>BOURÁNÍ KONSTRUKCÍ Z KAMENE NA MC S ODVOZEM DO 12KM
k úpravě pro zpětné použití, vč. očištění</t>
  </si>
  <si>
    <t>stávající kamenné stupně:   3,3*0,32*0,155*62=10,148 [A]</t>
  </si>
  <si>
    <t>966156</t>
  </si>
  <si>
    <t>BOURÁNÍ KONSTRUKCÍ Z PROST BETONU S ODVOZEM DO 12KM
na skládku</t>
  </si>
  <si>
    <t xml:space="preserve">stáv.zeď vpravo:
((3,4+1,15+3,4+1,3+3,2+1,35)*1,0+(3,35+1,3)*1,4+3,3*1,8+(2,35+3,2)*2,2)*0,55=21,153 [A]
stáv.zeď vlevo:
((4,1+1,15+3,4+1,3+3,2+1,35)*1,0+(3,35+1,3+3,3)*1,2+2,35*1,3+3,2*1,4)*0,55=17,366 [B]
stáv.deska schodiště:
28,4*3,0*0,25=21,300 [C]
vybourání rýhy ve stáv.zdi oplocení pro chráničku kabelu VO, u PRIS: 
0,1*0,1*1,5*2=0,030 [D]
Celkem: A+B+C+D=59,849 [E]
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</si>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</sst>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6.7109375" style="0" customWidth="1"/>
    <col min="2" max="2" width="12.7109375" style="0" customWidth="1"/>
    <col min="3" max="3" width="8.8515625" style="0" customWidth="1"/>
    <col min="4" max="4" width="63.28125" style="0" customWidth="1"/>
    <col min="5" max="5" width="8.7109375" style="0" bestFit="1" customWidth="1"/>
    <col min="6" max="6" width="9.28125" style="0" bestFit="1" customWidth="1"/>
    <col min="7" max="7" width="10.8515625" style="0" bestFit="1" customWidth="1"/>
    <col min="8" max="8" width="12.28125" style="0" bestFit="1" customWidth="1"/>
    <col min="15" max="16" width="9.140625" style="0" hidden="1" customWidth="1"/>
  </cols>
  <sheetData>
    <row r="1" ht="12.75" customHeight="1">
      <c r="A1" s="1" t="s">
        <v>0</v>
      </c>
    </row>
    <row r="2" spans="1:8" ht="12.75" customHeight="1">
      <c r="A2" s="12" t="s">
        <v>1</v>
      </c>
      <c r="B2" s="12"/>
      <c r="C2" s="12"/>
      <c r="D2" s="12"/>
      <c r="E2" s="12"/>
      <c r="F2" s="12"/>
      <c r="G2" s="12"/>
      <c r="H2" s="12"/>
    </row>
    <row r="4" spans="1:5" ht="12.75" customHeight="1">
      <c r="A4" t="s">
        <v>2</v>
      </c>
      <c r="C4" s="1" t="s">
        <v>5</v>
      </c>
      <c r="D4" s="1" t="s">
        <v>6</v>
      </c>
      <c r="E4" s="1"/>
    </row>
    <row r="5" spans="1:5" ht="12.75" customHeight="1">
      <c r="A5" t="s">
        <v>3</v>
      </c>
      <c r="C5" s="1" t="s">
        <v>7</v>
      </c>
      <c r="D5" s="1" t="s">
        <v>8</v>
      </c>
      <c r="E5" s="1"/>
    </row>
    <row r="6" spans="1:5" ht="12.75" customHeight="1">
      <c r="A6" t="s">
        <v>4</v>
      </c>
      <c r="C6" s="1" t="s">
        <v>7</v>
      </c>
      <c r="D6" s="1" t="s">
        <v>8</v>
      </c>
      <c r="E6" s="1"/>
    </row>
    <row r="7" spans="3:5" ht="12.75" customHeight="1">
      <c r="C7" s="1"/>
      <c r="D7" s="1"/>
      <c r="E7" s="1"/>
    </row>
    <row r="8" spans="1:8" ht="12.75" customHeight="1">
      <c r="A8" s="11" t="s">
        <v>9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/>
    </row>
    <row r="9" spans="1:8" ht="14.25">
      <c r="A9" s="11"/>
      <c r="B9" s="11"/>
      <c r="C9" s="11"/>
      <c r="D9" s="11"/>
      <c r="E9" s="11"/>
      <c r="F9" s="11"/>
      <c r="G9" s="2" t="s">
        <v>17</v>
      </c>
      <c r="H9" s="2" t="s">
        <v>18</v>
      </c>
    </row>
    <row r="10" spans="1:8" ht="14.25">
      <c r="A10" s="2" t="s">
        <v>10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23</v>
      </c>
      <c r="G10" s="2" t="s">
        <v>24</v>
      </c>
      <c r="H10" s="2" t="s">
        <v>25</v>
      </c>
    </row>
    <row r="11" spans="1:8" ht="12.75" customHeight="1">
      <c r="A11" s="3"/>
      <c r="B11" s="3"/>
      <c r="C11" s="3" t="s">
        <v>27</v>
      </c>
      <c r="D11" s="3" t="s">
        <v>26</v>
      </c>
      <c r="E11" s="3"/>
      <c r="F11" s="5"/>
      <c r="G11" s="3"/>
      <c r="H11" s="5"/>
    </row>
    <row r="12" spans="1:8" ht="25.5">
      <c r="A12" s="8">
        <v>1</v>
      </c>
      <c r="B12" s="8" t="s">
        <v>28</v>
      </c>
      <c r="C12" s="8" t="s">
        <v>29</v>
      </c>
      <c r="D12" s="8" t="s">
        <v>30</v>
      </c>
      <c r="E12" s="8" t="s">
        <v>31</v>
      </c>
      <c r="F12" s="4">
        <v>65.122</v>
      </c>
      <c r="G12" s="7">
        <v>110</v>
      </c>
      <c r="H12" s="6">
        <v>7163.42</v>
      </c>
    </row>
    <row r="13" ht="12.75">
      <c r="D13" s="9" t="s">
        <v>32</v>
      </c>
    </row>
    <row r="14" spans="1:8" ht="25.5">
      <c r="A14" s="8">
        <v>2</v>
      </c>
      <c r="B14" s="8" t="s">
        <v>33</v>
      </c>
      <c r="C14" s="8" t="s">
        <v>29</v>
      </c>
      <c r="D14" s="8" t="s">
        <v>34</v>
      </c>
      <c r="E14" s="8" t="s">
        <v>31</v>
      </c>
      <c r="F14" s="4">
        <v>23.256</v>
      </c>
      <c r="G14" s="7">
        <v>180</v>
      </c>
      <c r="H14" s="6">
        <v>4186.08</v>
      </c>
    </row>
    <row r="15" ht="12.75">
      <c r="D15" s="9" t="s">
        <v>35</v>
      </c>
    </row>
    <row r="16" spans="1:8" ht="25.5">
      <c r="A16" s="8">
        <v>3</v>
      </c>
      <c r="B16" s="8" t="s">
        <v>36</v>
      </c>
      <c r="C16" s="8" t="s">
        <v>29</v>
      </c>
      <c r="D16" s="8" t="s">
        <v>37</v>
      </c>
      <c r="E16" s="8" t="s">
        <v>31</v>
      </c>
      <c r="F16" s="4">
        <v>35.16</v>
      </c>
      <c r="G16" s="7">
        <v>180</v>
      </c>
      <c r="H16" s="6">
        <v>6328.8</v>
      </c>
    </row>
    <row r="17" ht="12.75">
      <c r="D17" s="9" t="s">
        <v>38</v>
      </c>
    </row>
    <row r="18" spans="1:8" ht="25.5">
      <c r="A18" s="8">
        <v>4</v>
      </c>
      <c r="B18" s="8" t="s">
        <v>39</v>
      </c>
      <c r="C18" s="8" t="s">
        <v>29</v>
      </c>
      <c r="D18" s="8" t="s">
        <v>40</v>
      </c>
      <c r="E18" s="8" t="s">
        <v>31</v>
      </c>
      <c r="F18" s="4">
        <v>131.602</v>
      </c>
      <c r="G18" s="7">
        <v>180</v>
      </c>
      <c r="H18" s="6">
        <v>23688.36</v>
      </c>
    </row>
    <row r="19" ht="12.75">
      <c r="D19" s="9" t="s">
        <v>41</v>
      </c>
    </row>
    <row r="20" spans="1:8" ht="25.5">
      <c r="A20" s="8">
        <v>5</v>
      </c>
      <c r="B20" s="8" t="s">
        <v>42</v>
      </c>
      <c r="C20" s="8" t="s">
        <v>29</v>
      </c>
      <c r="D20" s="8" t="s">
        <v>43</v>
      </c>
      <c r="E20" s="8" t="s">
        <v>44</v>
      </c>
      <c r="F20" s="4">
        <v>1</v>
      </c>
      <c r="G20" s="7">
        <v>5000</v>
      </c>
      <c r="H20" s="6">
        <v>5000</v>
      </c>
    </row>
    <row r="21" spans="1:8" ht="25.5">
      <c r="A21" s="8">
        <v>6</v>
      </c>
      <c r="B21" s="8" t="s">
        <v>45</v>
      </c>
      <c r="C21" s="8" t="s">
        <v>29</v>
      </c>
      <c r="D21" s="8" t="s">
        <v>46</v>
      </c>
      <c r="E21" s="8" t="s">
        <v>44</v>
      </c>
      <c r="F21" s="4">
        <v>1</v>
      </c>
      <c r="G21" s="7">
        <v>10000</v>
      </c>
      <c r="H21" s="6">
        <v>10000</v>
      </c>
    </row>
    <row r="22" spans="1:8" ht="25.5">
      <c r="A22" s="8">
        <v>7</v>
      </c>
      <c r="B22" s="8" t="s">
        <v>47</v>
      </c>
      <c r="C22" s="8" t="s">
        <v>29</v>
      </c>
      <c r="D22" s="8" t="s">
        <v>48</v>
      </c>
      <c r="E22" s="8" t="s">
        <v>44</v>
      </c>
      <c r="F22" s="4">
        <v>1</v>
      </c>
      <c r="G22" s="7">
        <v>30000</v>
      </c>
      <c r="H22" s="6">
        <v>30000</v>
      </c>
    </row>
    <row r="23" spans="1:8" ht="12.75">
      <c r="A23" s="8">
        <v>8</v>
      </c>
      <c r="B23" s="8" t="s">
        <v>49</v>
      </c>
      <c r="C23" s="8" t="s">
        <v>29</v>
      </c>
      <c r="D23" s="8" t="s">
        <v>50</v>
      </c>
      <c r="E23" s="8" t="s">
        <v>44</v>
      </c>
      <c r="F23" s="4">
        <v>1</v>
      </c>
      <c r="G23" s="7">
        <v>25000</v>
      </c>
      <c r="H23" s="6">
        <v>25000</v>
      </c>
    </row>
    <row r="24" spans="1:8" ht="25.5">
      <c r="A24" s="8">
        <v>9</v>
      </c>
      <c r="B24" s="8" t="s">
        <v>51</v>
      </c>
      <c r="C24" s="8" t="s">
        <v>29</v>
      </c>
      <c r="D24" s="8" t="s">
        <v>52</v>
      </c>
      <c r="E24" s="8" t="s">
        <v>44</v>
      </c>
      <c r="F24" s="4">
        <v>1</v>
      </c>
      <c r="G24" s="7">
        <v>15000</v>
      </c>
      <c r="H24" s="6">
        <v>15000</v>
      </c>
    </row>
    <row r="25" spans="1:8" ht="25.5">
      <c r="A25" s="8">
        <v>10</v>
      </c>
      <c r="B25" s="8" t="s">
        <v>53</v>
      </c>
      <c r="C25" s="8" t="s">
        <v>29</v>
      </c>
      <c r="D25" s="8" t="s">
        <v>54</v>
      </c>
      <c r="E25" s="8" t="s">
        <v>44</v>
      </c>
      <c r="F25" s="4">
        <v>1</v>
      </c>
      <c r="G25" s="7">
        <v>15000</v>
      </c>
      <c r="H25" s="6">
        <v>15000</v>
      </c>
    </row>
    <row r="26" spans="1:16" ht="12.75" customHeight="1">
      <c r="A26" s="10"/>
      <c r="B26" s="10"/>
      <c r="C26" s="10" t="s">
        <v>27</v>
      </c>
      <c r="D26" s="10" t="s">
        <v>26</v>
      </c>
      <c r="E26" s="10"/>
      <c r="F26" s="10"/>
      <c r="G26" s="10"/>
      <c r="H26" s="10">
        <f>SUM(H12:H25)</f>
        <v>141366.66</v>
      </c>
      <c r="P26">
        <f>SUM(P12:P25)</f>
        <v>0</v>
      </c>
    </row>
    <row r="28" spans="1:8" ht="12.75" customHeight="1">
      <c r="A28" s="3"/>
      <c r="B28" s="3"/>
      <c r="C28" s="3" t="s">
        <v>10</v>
      </c>
      <c r="D28" s="3" t="s">
        <v>55</v>
      </c>
      <c r="E28" s="3"/>
      <c r="F28" s="5"/>
      <c r="G28" s="3"/>
      <c r="H28" s="5"/>
    </row>
    <row r="29" spans="1:8" ht="12.75">
      <c r="A29" s="8">
        <v>11</v>
      </c>
      <c r="B29" s="8" t="s">
        <v>56</v>
      </c>
      <c r="C29" s="8" t="s">
        <v>29</v>
      </c>
      <c r="D29" s="8" t="s">
        <v>57</v>
      </c>
      <c r="E29" s="8" t="s">
        <v>58</v>
      </c>
      <c r="F29" s="4">
        <v>2</v>
      </c>
      <c r="G29" s="7">
        <v>360</v>
      </c>
      <c r="H29" s="6">
        <v>720</v>
      </c>
    </row>
    <row r="30" ht="12.75">
      <c r="D30" s="9" t="s">
        <v>59</v>
      </c>
    </row>
    <row r="31" spans="1:8" ht="12.75">
      <c r="A31" s="8">
        <v>12</v>
      </c>
      <c r="B31" s="8" t="s">
        <v>60</v>
      </c>
      <c r="C31" s="8" t="s">
        <v>29</v>
      </c>
      <c r="D31" s="8" t="s">
        <v>61</v>
      </c>
      <c r="E31" s="8" t="s">
        <v>58</v>
      </c>
      <c r="F31" s="4">
        <v>2</v>
      </c>
      <c r="G31" s="7">
        <v>330</v>
      </c>
      <c r="H31" s="6">
        <v>660</v>
      </c>
    </row>
    <row r="32" ht="12.75">
      <c r="D32" s="9" t="s">
        <v>62</v>
      </c>
    </row>
    <row r="33" spans="1:8" ht="38.25">
      <c r="A33" s="8">
        <v>13</v>
      </c>
      <c r="B33" s="8" t="s">
        <v>63</v>
      </c>
      <c r="C33" s="8" t="s">
        <v>29</v>
      </c>
      <c r="D33" s="8" t="s">
        <v>64</v>
      </c>
      <c r="E33" s="8" t="s">
        <v>65</v>
      </c>
      <c r="F33" s="4">
        <v>9.69</v>
      </c>
      <c r="G33" s="7">
        <v>2200</v>
      </c>
      <c r="H33" s="6">
        <v>21318</v>
      </c>
    </row>
    <row r="34" ht="12.75">
      <c r="D34" s="9" t="s">
        <v>66</v>
      </c>
    </row>
    <row r="35" spans="1:8" ht="38.25">
      <c r="A35" s="8">
        <v>14</v>
      </c>
      <c r="B35" s="8" t="s">
        <v>67</v>
      </c>
      <c r="C35" s="8" t="s">
        <v>29</v>
      </c>
      <c r="D35" s="8" t="s">
        <v>68</v>
      </c>
      <c r="E35" s="8" t="s">
        <v>65</v>
      </c>
      <c r="F35" s="4">
        <v>17.58</v>
      </c>
      <c r="G35" s="7">
        <v>900</v>
      </c>
      <c r="H35" s="6">
        <v>15822</v>
      </c>
    </row>
    <row r="36" ht="12.75">
      <c r="D36" s="9" t="s">
        <v>69</v>
      </c>
    </row>
    <row r="37" spans="1:8" ht="25.5">
      <c r="A37" s="8">
        <v>15</v>
      </c>
      <c r="B37" s="8" t="s">
        <v>70</v>
      </c>
      <c r="C37" s="8" t="s">
        <v>29</v>
      </c>
      <c r="D37" s="8" t="s">
        <v>71</v>
      </c>
      <c r="E37" s="8" t="s">
        <v>72</v>
      </c>
      <c r="F37" s="4">
        <v>9</v>
      </c>
      <c r="G37" s="7">
        <v>62.6</v>
      </c>
      <c r="H37" s="6">
        <v>563.4</v>
      </c>
    </row>
    <row r="38" ht="12.75">
      <c r="D38" s="9" t="s">
        <v>73</v>
      </c>
    </row>
    <row r="39" spans="1:8" ht="12.75">
      <c r="A39" s="8">
        <v>16</v>
      </c>
      <c r="B39" s="8" t="s">
        <v>74</v>
      </c>
      <c r="C39" s="8" t="s">
        <v>29</v>
      </c>
      <c r="D39" s="8" t="s">
        <v>75</v>
      </c>
      <c r="E39" s="8" t="s">
        <v>76</v>
      </c>
      <c r="F39" s="4">
        <v>40</v>
      </c>
      <c r="G39" s="7">
        <v>45.9</v>
      </c>
      <c r="H39" s="6">
        <v>1836</v>
      </c>
    </row>
    <row r="40" ht="12.75">
      <c r="D40" s="9" t="s">
        <v>77</v>
      </c>
    </row>
    <row r="41" spans="1:8" ht="51">
      <c r="A41" s="8">
        <v>17</v>
      </c>
      <c r="B41" s="8" t="s">
        <v>78</v>
      </c>
      <c r="C41" s="8" t="s">
        <v>29</v>
      </c>
      <c r="D41" s="8" t="s">
        <v>79</v>
      </c>
      <c r="E41" s="8" t="s">
        <v>65</v>
      </c>
      <c r="F41" s="4">
        <v>84.419</v>
      </c>
      <c r="G41" s="7">
        <v>164</v>
      </c>
      <c r="H41" s="6">
        <v>13844.72</v>
      </c>
    </row>
    <row r="42" ht="344.25">
      <c r="D42" s="9" t="s">
        <v>80</v>
      </c>
    </row>
    <row r="43" spans="1:8" ht="25.5">
      <c r="A43" s="8">
        <v>18</v>
      </c>
      <c r="B43" s="8" t="s">
        <v>81</v>
      </c>
      <c r="C43" s="8" t="s">
        <v>29</v>
      </c>
      <c r="D43" s="8" t="s">
        <v>82</v>
      </c>
      <c r="E43" s="8" t="s">
        <v>65</v>
      </c>
      <c r="F43" s="4">
        <v>36.179</v>
      </c>
      <c r="G43" s="7">
        <v>599</v>
      </c>
      <c r="H43" s="6">
        <v>21671.22</v>
      </c>
    </row>
    <row r="44" ht="12.75">
      <c r="D44" s="9" t="s">
        <v>83</v>
      </c>
    </row>
    <row r="45" spans="1:8" ht="12.75">
      <c r="A45" s="8">
        <v>19</v>
      </c>
      <c r="B45" s="8" t="s">
        <v>84</v>
      </c>
      <c r="C45" s="8" t="s">
        <v>29</v>
      </c>
      <c r="D45" s="8" t="s">
        <v>85</v>
      </c>
      <c r="E45" s="8" t="s">
        <v>65</v>
      </c>
      <c r="F45" s="4">
        <v>36.179</v>
      </c>
      <c r="G45" s="7">
        <v>15</v>
      </c>
      <c r="H45" s="6">
        <v>542.69</v>
      </c>
    </row>
    <row r="46" ht="12.75">
      <c r="D46" s="9" t="s">
        <v>86</v>
      </c>
    </row>
    <row r="47" spans="1:8" ht="12.75">
      <c r="A47" s="8">
        <v>20</v>
      </c>
      <c r="B47" s="8" t="s">
        <v>87</v>
      </c>
      <c r="C47" s="8" t="s">
        <v>29</v>
      </c>
      <c r="D47" s="8" t="s">
        <v>88</v>
      </c>
      <c r="E47" s="8" t="s">
        <v>65</v>
      </c>
      <c r="F47" s="4">
        <v>84.419</v>
      </c>
      <c r="G47" s="7">
        <v>61</v>
      </c>
      <c r="H47" s="6">
        <v>5149.56</v>
      </c>
    </row>
    <row r="48" ht="12.75">
      <c r="D48" s="9" t="s">
        <v>89</v>
      </c>
    </row>
    <row r="49" spans="1:8" ht="12.75">
      <c r="A49" s="8">
        <v>21</v>
      </c>
      <c r="B49" s="8" t="s">
        <v>90</v>
      </c>
      <c r="C49" s="8" t="s">
        <v>29</v>
      </c>
      <c r="D49" s="8" t="s">
        <v>91</v>
      </c>
      <c r="E49" s="8" t="s">
        <v>65</v>
      </c>
      <c r="F49" s="4">
        <v>11.174</v>
      </c>
      <c r="G49" s="7">
        <v>2500</v>
      </c>
      <c r="H49" s="6">
        <v>27935</v>
      </c>
    </row>
    <row r="50" ht="51">
      <c r="D50" s="9" t="s">
        <v>92</v>
      </c>
    </row>
    <row r="51" spans="1:8" ht="25.5">
      <c r="A51" s="8">
        <v>22</v>
      </c>
      <c r="B51" s="8" t="s">
        <v>93</v>
      </c>
      <c r="C51" s="8" t="s">
        <v>29</v>
      </c>
      <c r="D51" s="8" t="s">
        <v>94</v>
      </c>
      <c r="E51" s="8" t="s">
        <v>95</v>
      </c>
      <c r="F51" s="4">
        <v>20</v>
      </c>
      <c r="G51" s="7">
        <v>330</v>
      </c>
      <c r="H51" s="6">
        <v>6600</v>
      </c>
    </row>
    <row r="52" ht="12.75">
      <c r="D52" s="9" t="s">
        <v>96</v>
      </c>
    </row>
    <row r="53" spans="1:16" ht="12.75" customHeight="1">
      <c r="A53" s="10"/>
      <c r="B53" s="10"/>
      <c r="C53" s="10" t="s">
        <v>10</v>
      </c>
      <c r="D53" s="10" t="s">
        <v>55</v>
      </c>
      <c r="E53" s="10"/>
      <c r="F53" s="10"/>
      <c r="G53" s="10"/>
      <c r="H53" s="10">
        <f>SUM(H29:H52)</f>
        <v>116662.59</v>
      </c>
      <c r="P53">
        <f>SUM(P29:P52)</f>
        <v>0</v>
      </c>
    </row>
    <row r="55" spans="1:8" ht="12.75" customHeight="1">
      <c r="A55" s="3"/>
      <c r="B55" s="3"/>
      <c r="C55" s="3" t="s">
        <v>19</v>
      </c>
      <c r="D55" s="3" t="s">
        <v>97</v>
      </c>
      <c r="E55" s="3"/>
      <c r="F55" s="5"/>
      <c r="G55" s="3"/>
      <c r="H55" s="5"/>
    </row>
    <row r="56" spans="1:8" ht="12.75">
      <c r="A56" s="8">
        <v>23</v>
      </c>
      <c r="B56" s="8" t="s">
        <v>98</v>
      </c>
      <c r="C56" s="8" t="s">
        <v>29</v>
      </c>
      <c r="D56" s="8" t="s">
        <v>99</v>
      </c>
      <c r="E56" s="8" t="s">
        <v>72</v>
      </c>
      <c r="F56" s="4">
        <v>28.96</v>
      </c>
      <c r="G56" s="7">
        <v>1890</v>
      </c>
      <c r="H56" s="6">
        <v>54734.4</v>
      </c>
    </row>
    <row r="57" ht="63.75">
      <c r="D57" s="9" t="s">
        <v>100</v>
      </c>
    </row>
    <row r="58" spans="1:16" ht="12.75" customHeight="1">
      <c r="A58" s="10"/>
      <c r="B58" s="10"/>
      <c r="C58" s="10" t="s">
        <v>19</v>
      </c>
      <c r="D58" s="10" t="s">
        <v>97</v>
      </c>
      <c r="E58" s="10"/>
      <c r="F58" s="10"/>
      <c r="G58" s="10"/>
      <c r="H58" s="10">
        <f>SUM(H56:H57)</f>
        <v>54734.4</v>
      </c>
      <c r="P58">
        <f>SUM(P56:P57)</f>
        <v>0</v>
      </c>
    </row>
    <row r="60" spans="1:8" ht="12.75" customHeight="1">
      <c r="A60" s="3"/>
      <c r="B60" s="3"/>
      <c r="C60" s="3" t="s">
        <v>20</v>
      </c>
      <c r="D60" s="3" t="s">
        <v>101</v>
      </c>
      <c r="E60" s="3"/>
      <c r="F60" s="5"/>
      <c r="G60" s="3"/>
      <c r="H60" s="5"/>
    </row>
    <row r="61" spans="1:8" ht="38.25">
      <c r="A61" s="8">
        <v>24</v>
      </c>
      <c r="B61" s="8" t="s">
        <v>102</v>
      </c>
      <c r="C61" s="8" t="s">
        <v>29</v>
      </c>
      <c r="D61" s="8" t="s">
        <v>103</v>
      </c>
      <c r="E61" s="8" t="s">
        <v>95</v>
      </c>
      <c r="F61" s="4">
        <v>22.936</v>
      </c>
      <c r="G61" s="7">
        <v>3700</v>
      </c>
      <c r="H61" s="6">
        <v>84863.2</v>
      </c>
    </row>
    <row r="62" ht="12.75">
      <c r="D62" s="9" t="s">
        <v>104</v>
      </c>
    </row>
    <row r="63" spans="1:8" ht="25.5">
      <c r="A63" s="8">
        <v>25</v>
      </c>
      <c r="B63" s="8" t="s">
        <v>105</v>
      </c>
      <c r="C63" s="8" t="s">
        <v>29</v>
      </c>
      <c r="D63" s="8" t="s">
        <v>106</v>
      </c>
      <c r="E63" s="8" t="s">
        <v>65</v>
      </c>
      <c r="F63" s="4">
        <v>14.558</v>
      </c>
      <c r="G63" s="7">
        <v>3400</v>
      </c>
      <c r="H63" s="6">
        <v>49497.2</v>
      </c>
    </row>
    <row r="64" ht="178.5">
      <c r="D64" s="9" t="s">
        <v>107</v>
      </c>
    </row>
    <row r="65" spans="1:8" ht="25.5">
      <c r="A65" s="8">
        <v>26</v>
      </c>
      <c r="B65" s="8" t="s">
        <v>108</v>
      </c>
      <c r="C65" s="8" t="s">
        <v>29</v>
      </c>
      <c r="D65" s="8" t="s">
        <v>109</v>
      </c>
      <c r="E65" s="8" t="s">
        <v>65</v>
      </c>
      <c r="F65" s="4">
        <v>16.03</v>
      </c>
      <c r="G65" s="7">
        <v>3900</v>
      </c>
      <c r="H65" s="6">
        <v>62517</v>
      </c>
    </row>
    <row r="66" ht="76.5">
      <c r="D66" s="9" t="s">
        <v>110</v>
      </c>
    </row>
    <row r="67" spans="1:8" ht="12.75">
      <c r="A67" s="8">
        <v>27</v>
      </c>
      <c r="B67" s="8" t="s">
        <v>111</v>
      </c>
      <c r="C67" s="8" t="s">
        <v>29</v>
      </c>
      <c r="D67" s="8" t="s">
        <v>112</v>
      </c>
      <c r="E67" s="8" t="s">
        <v>31</v>
      </c>
      <c r="F67" s="4">
        <v>1.189</v>
      </c>
      <c r="G67" s="7">
        <v>39900</v>
      </c>
      <c r="H67" s="6">
        <v>47441.1</v>
      </c>
    </row>
    <row r="68" ht="51">
      <c r="D68" s="9" t="s">
        <v>113</v>
      </c>
    </row>
    <row r="69" spans="1:16" ht="12.75" customHeight="1">
      <c r="A69" s="10"/>
      <c r="B69" s="10"/>
      <c r="C69" s="10" t="s">
        <v>20</v>
      </c>
      <c r="D69" s="10" t="s">
        <v>101</v>
      </c>
      <c r="E69" s="10"/>
      <c r="F69" s="10"/>
      <c r="G69" s="10"/>
      <c r="H69" s="10">
        <f>SUM(H61:H68)</f>
        <v>244318.5</v>
      </c>
      <c r="P69">
        <f>SUM(P61:P68)</f>
        <v>0</v>
      </c>
    </row>
    <row r="71" spans="1:8" ht="12.75" customHeight="1">
      <c r="A71" s="3"/>
      <c r="B71" s="3"/>
      <c r="C71" s="3" t="s">
        <v>21</v>
      </c>
      <c r="D71" s="3" t="s">
        <v>114</v>
      </c>
      <c r="E71" s="3"/>
      <c r="F71" s="5"/>
      <c r="G71" s="3"/>
      <c r="H71" s="5"/>
    </row>
    <row r="72" spans="1:8" ht="51">
      <c r="A72" s="8">
        <v>28</v>
      </c>
      <c r="B72" s="8" t="s">
        <v>115</v>
      </c>
      <c r="C72" s="8" t="s">
        <v>29</v>
      </c>
      <c r="D72" s="8" t="s">
        <v>116</v>
      </c>
      <c r="E72" s="8" t="s">
        <v>65</v>
      </c>
      <c r="F72" s="4">
        <v>6.656</v>
      </c>
      <c r="G72" s="7">
        <v>7950</v>
      </c>
      <c r="H72" s="6">
        <v>52915.2</v>
      </c>
    </row>
    <row r="73" ht="12.75">
      <c r="D73" s="9" t="s">
        <v>117</v>
      </c>
    </row>
    <row r="74" spans="1:8" ht="25.5">
      <c r="A74" s="8">
        <v>29</v>
      </c>
      <c r="B74" s="8" t="s">
        <v>118</v>
      </c>
      <c r="C74" s="8" t="s">
        <v>29</v>
      </c>
      <c r="D74" s="8" t="s">
        <v>119</v>
      </c>
      <c r="E74" s="8" t="s">
        <v>65</v>
      </c>
      <c r="F74" s="4">
        <v>3.328</v>
      </c>
      <c r="G74" s="7">
        <v>9950</v>
      </c>
      <c r="H74" s="6">
        <v>33113.6</v>
      </c>
    </row>
    <row r="75" ht="12.75">
      <c r="D75" s="9" t="s">
        <v>120</v>
      </c>
    </row>
    <row r="76" spans="1:8" ht="12.75">
      <c r="A76" s="8">
        <v>30</v>
      </c>
      <c r="B76" s="8" t="s">
        <v>121</v>
      </c>
      <c r="C76" s="8" t="s">
        <v>29</v>
      </c>
      <c r="D76" s="8" t="s">
        <v>122</v>
      </c>
      <c r="E76" s="8" t="s">
        <v>65</v>
      </c>
      <c r="F76" s="4">
        <v>7.553</v>
      </c>
      <c r="G76" s="7">
        <v>2730</v>
      </c>
      <c r="H76" s="6">
        <v>20619.69</v>
      </c>
    </row>
    <row r="77" ht="51">
      <c r="D77" s="9" t="s">
        <v>123</v>
      </c>
    </row>
    <row r="78" spans="1:8" ht="25.5">
      <c r="A78" s="8">
        <v>31</v>
      </c>
      <c r="B78" s="8" t="s">
        <v>124</v>
      </c>
      <c r="C78" s="8" t="s">
        <v>29</v>
      </c>
      <c r="D78" s="8" t="s">
        <v>125</v>
      </c>
      <c r="E78" s="8" t="s">
        <v>65</v>
      </c>
      <c r="F78" s="4">
        <v>1.104</v>
      </c>
      <c r="G78" s="7">
        <v>3030</v>
      </c>
      <c r="H78" s="6">
        <v>3345.12</v>
      </c>
    </row>
    <row r="79" ht="51">
      <c r="D79" s="9" t="s">
        <v>126</v>
      </c>
    </row>
    <row r="80" spans="1:8" ht="25.5">
      <c r="A80" s="8">
        <v>32</v>
      </c>
      <c r="B80" s="8" t="s">
        <v>127</v>
      </c>
      <c r="C80" s="8" t="s">
        <v>29</v>
      </c>
      <c r="D80" s="8" t="s">
        <v>128</v>
      </c>
      <c r="E80" s="8" t="s">
        <v>65</v>
      </c>
      <c r="F80" s="4">
        <v>19.879</v>
      </c>
      <c r="G80" s="7">
        <v>3900</v>
      </c>
      <c r="H80" s="6">
        <v>77528.1</v>
      </c>
    </row>
    <row r="81" ht="63.75">
      <c r="D81" s="9" t="s">
        <v>129</v>
      </c>
    </row>
    <row r="82" spans="1:8" ht="12.75">
      <c r="A82" s="8">
        <v>33</v>
      </c>
      <c r="B82" s="8" t="s">
        <v>130</v>
      </c>
      <c r="C82" s="8" t="s">
        <v>29</v>
      </c>
      <c r="D82" s="8" t="s">
        <v>131</v>
      </c>
      <c r="E82" s="8" t="s">
        <v>31</v>
      </c>
      <c r="F82" s="4">
        <v>0.294</v>
      </c>
      <c r="G82" s="7">
        <v>39900</v>
      </c>
      <c r="H82" s="6">
        <v>11730.6</v>
      </c>
    </row>
    <row r="83" ht="63.75">
      <c r="D83" s="9" t="s">
        <v>132</v>
      </c>
    </row>
    <row r="84" spans="1:8" ht="12.75">
      <c r="A84" s="8">
        <v>34</v>
      </c>
      <c r="B84" s="8" t="s">
        <v>133</v>
      </c>
      <c r="C84" s="8" t="s">
        <v>29</v>
      </c>
      <c r="D84" s="8" t="s">
        <v>134</v>
      </c>
      <c r="E84" s="8" t="s">
        <v>31</v>
      </c>
      <c r="F84" s="4">
        <v>1.729</v>
      </c>
      <c r="G84" s="7">
        <v>25500</v>
      </c>
      <c r="H84" s="6">
        <v>44089.5</v>
      </c>
    </row>
    <row r="85" ht="12.75">
      <c r="D85" s="9" t="s">
        <v>135</v>
      </c>
    </row>
    <row r="86" spans="1:8" ht="25.5">
      <c r="A86" s="8">
        <v>35</v>
      </c>
      <c r="B86" s="8" t="s">
        <v>136</v>
      </c>
      <c r="C86" s="8" t="s">
        <v>29</v>
      </c>
      <c r="D86" s="8" t="s">
        <v>137</v>
      </c>
      <c r="E86" s="8" t="s">
        <v>65</v>
      </c>
      <c r="F86" s="4">
        <v>22.551</v>
      </c>
      <c r="G86" s="7">
        <v>502</v>
      </c>
      <c r="H86" s="6">
        <v>11320.6</v>
      </c>
    </row>
    <row r="87" ht="63.75">
      <c r="D87" s="9" t="s">
        <v>138</v>
      </c>
    </row>
    <row r="88" spans="1:8" ht="12.75">
      <c r="A88" s="8">
        <v>36</v>
      </c>
      <c r="B88" s="8" t="s">
        <v>139</v>
      </c>
      <c r="C88" s="8" t="s">
        <v>29</v>
      </c>
      <c r="D88" s="8" t="s">
        <v>140</v>
      </c>
      <c r="E88" s="8" t="s">
        <v>65</v>
      </c>
      <c r="F88" s="4">
        <v>2.273</v>
      </c>
      <c r="G88" s="7">
        <v>590</v>
      </c>
      <c r="H88" s="6">
        <v>1341.07</v>
      </c>
    </row>
    <row r="89" ht="12.75">
      <c r="D89" s="9" t="s">
        <v>141</v>
      </c>
    </row>
    <row r="90" spans="1:8" ht="25.5">
      <c r="A90" s="8">
        <v>37</v>
      </c>
      <c r="B90" s="8" t="s">
        <v>142</v>
      </c>
      <c r="C90" s="8" t="s">
        <v>29</v>
      </c>
      <c r="D90" s="8" t="s">
        <v>143</v>
      </c>
      <c r="E90" s="8" t="s">
        <v>65</v>
      </c>
      <c r="F90" s="4">
        <v>4.282</v>
      </c>
      <c r="G90" s="7">
        <v>3900</v>
      </c>
      <c r="H90" s="6">
        <v>16699.8</v>
      </c>
    </row>
    <row r="91" ht="12.75">
      <c r="D91" s="9" t="s">
        <v>144</v>
      </c>
    </row>
    <row r="92" spans="1:16" ht="12.75" customHeight="1">
      <c r="A92" s="10"/>
      <c r="B92" s="10"/>
      <c r="C92" s="10" t="s">
        <v>21</v>
      </c>
      <c r="D92" s="10" t="s">
        <v>114</v>
      </c>
      <c r="E92" s="10"/>
      <c r="F92" s="10"/>
      <c r="G92" s="10"/>
      <c r="H92" s="10">
        <f>SUM(H72:H91)</f>
        <v>272703.28</v>
      </c>
      <c r="P92">
        <f>SUM(P72:P91)</f>
        <v>0</v>
      </c>
    </row>
    <row r="94" spans="1:8" ht="12.75" customHeight="1">
      <c r="A94" s="3"/>
      <c r="B94" s="3"/>
      <c r="C94" s="3" t="s">
        <v>22</v>
      </c>
      <c r="D94" s="3" t="s">
        <v>145</v>
      </c>
      <c r="E94" s="3"/>
      <c r="F94" s="5"/>
      <c r="G94" s="3"/>
      <c r="H94" s="5"/>
    </row>
    <row r="95" spans="1:8" ht="25.5">
      <c r="A95" s="8">
        <v>38</v>
      </c>
      <c r="B95" s="8" t="s">
        <v>146</v>
      </c>
      <c r="C95" s="8" t="s">
        <v>29</v>
      </c>
      <c r="D95" s="8" t="s">
        <v>147</v>
      </c>
      <c r="E95" s="8" t="s">
        <v>65</v>
      </c>
      <c r="F95" s="4">
        <v>20.026</v>
      </c>
      <c r="G95" s="7">
        <v>502</v>
      </c>
      <c r="H95" s="6">
        <v>10053.05</v>
      </c>
    </row>
    <row r="96" ht="51">
      <c r="D96" s="9" t="s">
        <v>148</v>
      </c>
    </row>
    <row r="97" spans="1:8" ht="25.5">
      <c r="A97" s="8">
        <v>39</v>
      </c>
      <c r="B97" s="8" t="s">
        <v>149</v>
      </c>
      <c r="C97" s="8" t="s">
        <v>29</v>
      </c>
      <c r="D97" s="8" t="s">
        <v>150</v>
      </c>
      <c r="E97" s="8" t="s">
        <v>95</v>
      </c>
      <c r="F97" s="4">
        <v>19.6</v>
      </c>
      <c r="G97" s="7">
        <v>14</v>
      </c>
      <c r="H97" s="6">
        <v>274.4</v>
      </c>
    </row>
    <row r="98" ht="12.75">
      <c r="D98" s="9" t="s">
        <v>151</v>
      </c>
    </row>
    <row r="99" spans="1:8" ht="25.5">
      <c r="A99" s="8">
        <v>40</v>
      </c>
      <c r="B99" s="8" t="s">
        <v>152</v>
      </c>
      <c r="C99" s="8" t="s">
        <v>29</v>
      </c>
      <c r="D99" s="8" t="s">
        <v>153</v>
      </c>
      <c r="E99" s="8" t="s">
        <v>95</v>
      </c>
      <c r="F99" s="4">
        <v>19.6</v>
      </c>
      <c r="G99" s="7">
        <v>14.5</v>
      </c>
      <c r="H99" s="6">
        <v>284.2</v>
      </c>
    </row>
    <row r="100" ht="12.75">
      <c r="D100" s="9" t="s">
        <v>151</v>
      </c>
    </row>
    <row r="101" spans="1:8" ht="12.75">
      <c r="A101" s="8">
        <v>41</v>
      </c>
      <c r="B101" s="8" t="s">
        <v>154</v>
      </c>
      <c r="C101" s="8" t="s">
        <v>29</v>
      </c>
      <c r="D101" s="8" t="s">
        <v>155</v>
      </c>
      <c r="E101" s="8" t="s">
        <v>95</v>
      </c>
      <c r="F101" s="4">
        <v>19.6</v>
      </c>
      <c r="G101" s="7">
        <v>350</v>
      </c>
      <c r="H101" s="6">
        <v>6860</v>
      </c>
    </row>
    <row r="102" ht="12.75">
      <c r="D102" s="9" t="s">
        <v>151</v>
      </c>
    </row>
    <row r="103" spans="1:8" ht="25.5">
      <c r="A103" s="8">
        <v>42</v>
      </c>
      <c r="B103" s="8" t="s">
        <v>156</v>
      </c>
      <c r="C103" s="8" t="s">
        <v>29</v>
      </c>
      <c r="D103" s="8" t="s">
        <v>157</v>
      </c>
      <c r="E103" s="8" t="s">
        <v>95</v>
      </c>
      <c r="F103" s="4">
        <v>19.6</v>
      </c>
      <c r="G103" s="7">
        <v>390</v>
      </c>
      <c r="H103" s="6">
        <v>7644</v>
      </c>
    </row>
    <row r="104" ht="12.75">
      <c r="D104" s="9" t="s">
        <v>151</v>
      </c>
    </row>
    <row r="105" spans="1:8" ht="25.5">
      <c r="A105" s="8">
        <v>43</v>
      </c>
      <c r="B105" s="8" t="s">
        <v>158</v>
      </c>
      <c r="C105" s="8" t="s">
        <v>29</v>
      </c>
      <c r="D105" s="8" t="s">
        <v>159</v>
      </c>
      <c r="E105" s="8" t="s">
        <v>95</v>
      </c>
      <c r="F105" s="4">
        <v>45</v>
      </c>
      <c r="G105" s="7">
        <v>410</v>
      </c>
      <c r="H105" s="6">
        <v>18450</v>
      </c>
    </row>
    <row r="106" ht="12.75">
      <c r="D106" s="9" t="s">
        <v>160</v>
      </c>
    </row>
    <row r="107" spans="1:8" ht="25.5">
      <c r="A107" s="8">
        <v>44</v>
      </c>
      <c r="B107" s="8" t="s">
        <v>161</v>
      </c>
      <c r="C107" s="8" t="s">
        <v>29</v>
      </c>
      <c r="D107" s="8" t="s">
        <v>162</v>
      </c>
      <c r="E107" s="8" t="s">
        <v>95</v>
      </c>
      <c r="F107" s="4">
        <v>16.775</v>
      </c>
      <c r="G107" s="7">
        <v>558</v>
      </c>
      <c r="H107" s="6">
        <v>9360.45</v>
      </c>
    </row>
    <row r="108" ht="12.75">
      <c r="D108" s="9" t="s">
        <v>163</v>
      </c>
    </row>
    <row r="109" spans="1:16" ht="12.75" customHeight="1">
      <c r="A109" s="10"/>
      <c r="B109" s="10"/>
      <c r="C109" s="10" t="s">
        <v>22</v>
      </c>
      <c r="D109" s="10" t="s">
        <v>145</v>
      </c>
      <c r="E109" s="10"/>
      <c r="F109" s="10"/>
      <c r="G109" s="10"/>
      <c r="H109" s="10">
        <f>SUM(H95:H108)</f>
        <v>52926.100000000006</v>
      </c>
      <c r="P109">
        <f>SUM(P95:P108)</f>
        <v>0</v>
      </c>
    </row>
    <row r="111" spans="1:8" ht="12.75" customHeight="1">
      <c r="A111" s="3"/>
      <c r="B111" s="3"/>
      <c r="C111" s="3" t="s">
        <v>24</v>
      </c>
      <c r="D111" s="3" t="s">
        <v>164</v>
      </c>
      <c r="E111" s="3"/>
      <c r="F111" s="5"/>
      <c r="G111" s="3"/>
      <c r="H111" s="5"/>
    </row>
    <row r="112" spans="1:8" ht="38.25">
      <c r="A112" s="8">
        <v>45</v>
      </c>
      <c r="B112" s="8" t="s">
        <v>165</v>
      </c>
      <c r="C112" s="8" t="s">
        <v>29</v>
      </c>
      <c r="D112" s="8" t="s">
        <v>166</v>
      </c>
      <c r="E112" s="8" t="s">
        <v>95</v>
      </c>
      <c r="F112" s="4">
        <v>81.928</v>
      </c>
      <c r="G112" s="7">
        <v>44.4</v>
      </c>
      <c r="H112" s="6">
        <v>3637.6</v>
      </c>
    </row>
    <row r="113" ht="267.75">
      <c r="D113" s="9" t="s">
        <v>167</v>
      </c>
    </row>
    <row r="114" spans="1:16" ht="12.75" customHeight="1">
      <c r="A114" s="10"/>
      <c r="B114" s="10"/>
      <c r="C114" s="10" t="s">
        <v>24</v>
      </c>
      <c r="D114" s="10" t="s">
        <v>164</v>
      </c>
      <c r="E114" s="10"/>
      <c r="F114" s="10"/>
      <c r="G114" s="10"/>
      <c r="H114" s="10">
        <f>SUM(H112:H113)</f>
        <v>3637.6</v>
      </c>
      <c r="P114">
        <f>SUM(P112:P113)</f>
        <v>0</v>
      </c>
    </row>
    <row r="116" spans="1:8" ht="12.75" customHeight="1">
      <c r="A116" s="3"/>
      <c r="B116" s="3"/>
      <c r="C116" s="3" t="s">
        <v>25</v>
      </c>
      <c r="D116" s="3" t="s">
        <v>168</v>
      </c>
      <c r="E116" s="3"/>
      <c r="F116" s="5"/>
      <c r="G116" s="3"/>
      <c r="H116" s="5"/>
    </row>
    <row r="117" spans="1:8" ht="25.5">
      <c r="A117" s="8">
        <v>46</v>
      </c>
      <c r="B117" s="8" t="s">
        <v>169</v>
      </c>
      <c r="C117" s="8" t="s">
        <v>29</v>
      </c>
      <c r="D117" s="8" t="s">
        <v>170</v>
      </c>
      <c r="E117" s="8" t="s">
        <v>72</v>
      </c>
      <c r="F117" s="4">
        <v>3</v>
      </c>
      <c r="G117" s="7">
        <v>318</v>
      </c>
      <c r="H117" s="6">
        <v>954</v>
      </c>
    </row>
    <row r="118" ht="12.75">
      <c r="D118" s="9" t="s">
        <v>171</v>
      </c>
    </row>
    <row r="119" spans="1:8" ht="25.5">
      <c r="A119" s="8">
        <v>47</v>
      </c>
      <c r="B119" s="8" t="s">
        <v>172</v>
      </c>
      <c r="C119" s="8" t="s">
        <v>29</v>
      </c>
      <c r="D119" s="8" t="s">
        <v>173</v>
      </c>
      <c r="E119" s="8" t="s">
        <v>72</v>
      </c>
      <c r="F119" s="4">
        <v>29.7</v>
      </c>
      <c r="G119" s="7">
        <v>1150</v>
      </c>
      <c r="H119" s="6">
        <v>34155</v>
      </c>
    </row>
    <row r="120" ht="63.75">
      <c r="D120" s="9" t="s">
        <v>174</v>
      </c>
    </row>
    <row r="121" spans="1:8" ht="12.75">
      <c r="A121" s="8">
        <v>48</v>
      </c>
      <c r="B121" s="8" t="s">
        <v>175</v>
      </c>
      <c r="C121" s="8" t="s">
        <v>29</v>
      </c>
      <c r="D121" s="8" t="s">
        <v>176</v>
      </c>
      <c r="E121" s="8" t="s">
        <v>72</v>
      </c>
      <c r="F121" s="4">
        <v>30</v>
      </c>
      <c r="G121" s="7">
        <v>38</v>
      </c>
      <c r="H121" s="6">
        <v>1140</v>
      </c>
    </row>
    <row r="122" ht="12.75">
      <c r="D122" s="9" t="s">
        <v>177</v>
      </c>
    </row>
    <row r="123" spans="1:8" ht="25.5">
      <c r="A123" s="8">
        <v>49</v>
      </c>
      <c r="B123" s="8" t="s">
        <v>178</v>
      </c>
      <c r="C123" s="8" t="s">
        <v>29</v>
      </c>
      <c r="D123" s="8" t="s">
        <v>179</v>
      </c>
      <c r="E123" s="8" t="s">
        <v>72</v>
      </c>
      <c r="F123" s="4">
        <v>44</v>
      </c>
      <c r="G123" s="7">
        <v>268</v>
      </c>
      <c r="H123" s="6">
        <v>11792</v>
      </c>
    </row>
    <row r="124" ht="38.25">
      <c r="D124" s="9" t="s">
        <v>180</v>
      </c>
    </row>
    <row r="125" spans="1:8" ht="12.75">
      <c r="A125" s="8">
        <v>50</v>
      </c>
      <c r="B125" s="8" t="s">
        <v>181</v>
      </c>
      <c r="C125" s="8" t="s">
        <v>29</v>
      </c>
      <c r="D125" s="8" t="s">
        <v>182</v>
      </c>
      <c r="E125" s="8" t="s">
        <v>72</v>
      </c>
      <c r="F125" s="4">
        <v>6.9</v>
      </c>
      <c r="G125" s="7">
        <v>712</v>
      </c>
      <c r="H125" s="6">
        <v>4912.8</v>
      </c>
    </row>
    <row r="126" ht="38.25">
      <c r="D126" s="9" t="s">
        <v>183</v>
      </c>
    </row>
    <row r="127" spans="1:8" ht="25.5">
      <c r="A127" s="8">
        <v>51</v>
      </c>
      <c r="B127" s="8" t="s">
        <v>184</v>
      </c>
      <c r="C127" s="8" t="s">
        <v>29</v>
      </c>
      <c r="D127" s="8" t="s">
        <v>185</v>
      </c>
      <c r="E127" s="8" t="s">
        <v>58</v>
      </c>
      <c r="F127" s="4">
        <v>2</v>
      </c>
      <c r="G127" s="7">
        <v>3510</v>
      </c>
      <c r="H127" s="6">
        <v>7020</v>
      </c>
    </row>
    <row r="128" ht="12.75">
      <c r="D128" s="9" t="s">
        <v>186</v>
      </c>
    </row>
    <row r="129" spans="1:8" ht="25.5">
      <c r="A129" s="8">
        <v>52</v>
      </c>
      <c r="B129" s="8" t="s">
        <v>187</v>
      </c>
      <c r="C129" s="8" t="s">
        <v>29</v>
      </c>
      <c r="D129" s="8" t="s">
        <v>188</v>
      </c>
      <c r="E129" s="8" t="s">
        <v>58</v>
      </c>
      <c r="F129" s="4">
        <v>1</v>
      </c>
      <c r="G129" s="7">
        <v>2010</v>
      </c>
      <c r="H129" s="6">
        <v>2010</v>
      </c>
    </row>
    <row r="130" ht="12.75">
      <c r="D130" s="9" t="s">
        <v>189</v>
      </c>
    </row>
    <row r="131" spans="1:8" ht="12.75">
      <c r="A131" s="8">
        <v>53</v>
      </c>
      <c r="B131" s="8" t="s">
        <v>190</v>
      </c>
      <c r="C131" s="8" t="s">
        <v>29</v>
      </c>
      <c r="D131" s="8" t="s">
        <v>191</v>
      </c>
      <c r="E131" s="8" t="s">
        <v>58</v>
      </c>
      <c r="F131" s="4">
        <v>1</v>
      </c>
      <c r="G131" s="7">
        <v>2700</v>
      </c>
      <c r="H131" s="6">
        <v>2700</v>
      </c>
    </row>
    <row r="132" ht="12.75">
      <c r="D132" s="9" t="s">
        <v>192</v>
      </c>
    </row>
    <row r="133" spans="1:8" ht="12.75">
      <c r="A133" s="8">
        <v>54</v>
      </c>
      <c r="B133" s="8" t="s">
        <v>193</v>
      </c>
      <c r="C133" s="8" t="s">
        <v>29</v>
      </c>
      <c r="D133" s="8" t="s">
        <v>194</v>
      </c>
      <c r="E133" s="8" t="s">
        <v>72</v>
      </c>
      <c r="F133" s="4">
        <v>3</v>
      </c>
      <c r="G133" s="7">
        <v>13.5</v>
      </c>
      <c r="H133" s="6">
        <v>40.5</v>
      </c>
    </row>
    <row r="134" spans="1:8" ht="12.75">
      <c r="A134" s="8">
        <v>55</v>
      </c>
      <c r="B134" s="8" t="s">
        <v>195</v>
      </c>
      <c r="C134" s="8" t="s">
        <v>29</v>
      </c>
      <c r="D134" s="8" t="s">
        <v>196</v>
      </c>
      <c r="E134" s="8" t="s">
        <v>72</v>
      </c>
      <c r="F134" s="4">
        <v>29.7</v>
      </c>
      <c r="G134" s="7">
        <v>24.5</v>
      </c>
      <c r="H134" s="6">
        <v>727.65</v>
      </c>
    </row>
    <row r="135" spans="1:8" ht="12.75">
      <c r="A135" s="8">
        <v>56</v>
      </c>
      <c r="B135" s="8" t="s">
        <v>197</v>
      </c>
      <c r="C135" s="8" t="s">
        <v>29</v>
      </c>
      <c r="D135" s="8" t="s">
        <v>198</v>
      </c>
      <c r="E135" s="8" t="s">
        <v>72</v>
      </c>
      <c r="F135" s="4">
        <v>32.7</v>
      </c>
      <c r="G135" s="7">
        <v>660</v>
      </c>
      <c r="H135" s="6">
        <v>21582</v>
      </c>
    </row>
    <row r="136" ht="12.75">
      <c r="D136" s="9" t="s">
        <v>199</v>
      </c>
    </row>
    <row r="137" spans="1:16" ht="12.75" customHeight="1">
      <c r="A137" s="10"/>
      <c r="B137" s="10"/>
      <c r="C137" s="10" t="s">
        <v>25</v>
      </c>
      <c r="D137" s="10" t="s">
        <v>200</v>
      </c>
      <c r="E137" s="10"/>
      <c r="F137" s="10"/>
      <c r="G137" s="10"/>
      <c r="H137" s="10">
        <f>SUM(H117:H136)</f>
        <v>87033.95000000001</v>
      </c>
      <c r="P137">
        <f>SUM(P117:P136)</f>
        <v>0</v>
      </c>
    </row>
    <row r="139" spans="1:8" ht="12.75" customHeight="1">
      <c r="A139" s="3"/>
      <c r="B139" s="3"/>
      <c r="C139" s="3" t="s">
        <v>202</v>
      </c>
      <c r="D139" s="3" t="s">
        <v>201</v>
      </c>
      <c r="E139" s="3"/>
      <c r="F139" s="5"/>
      <c r="G139" s="3"/>
      <c r="H139" s="5"/>
    </row>
    <row r="140" spans="1:8" ht="25.5">
      <c r="A140" s="8">
        <v>57</v>
      </c>
      <c r="B140" s="8" t="s">
        <v>203</v>
      </c>
      <c r="C140" s="8" t="s">
        <v>29</v>
      </c>
      <c r="D140" s="8" t="s">
        <v>204</v>
      </c>
      <c r="E140" s="8" t="s">
        <v>72</v>
      </c>
      <c r="F140" s="4">
        <v>92.7</v>
      </c>
      <c r="G140" s="7">
        <v>319</v>
      </c>
      <c r="H140" s="6">
        <v>29571.3</v>
      </c>
    </row>
    <row r="141" ht="25.5">
      <c r="D141" s="9" t="s">
        <v>205</v>
      </c>
    </row>
    <row r="142" spans="1:8" ht="63.75">
      <c r="A142" s="8">
        <v>58</v>
      </c>
      <c r="B142" s="8" t="s">
        <v>206</v>
      </c>
      <c r="C142" s="8" t="s">
        <v>29</v>
      </c>
      <c r="D142" s="8" t="s">
        <v>207</v>
      </c>
      <c r="E142" s="8" t="s">
        <v>72</v>
      </c>
      <c r="F142" s="4">
        <v>8.9</v>
      </c>
      <c r="G142" s="7">
        <v>2300</v>
      </c>
      <c r="H142" s="6">
        <v>20470</v>
      </c>
    </row>
    <row r="143" ht="12.75">
      <c r="D143" s="9" t="s">
        <v>208</v>
      </c>
    </row>
    <row r="144" spans="1:8" ht="51">
      <c r="A144" s="8">
        <v>59</v>
      </c>
      <c r="B144" s="8" t="s">
        <v>209</v>
      </c>
      <c r="C144" s="8" t="s">
        <v>29</v>
      </c>
      <c r="D144" s="8" t="s">
        <v>210</v>
      </c>
      <c r="E144" s="8" t="s">
        <v>72</v>
      </c>
      <c r="F144" s="4">
        <v>28</v>
      </c>
      <c r="G144" s="7">
        <v>2700</v>
      </c>
      <c r="H144" s="6">
        <v>75600</v>
      </c>
    </row>
    <row r="145" ht="12.75">
      <c r="D145" s="9" t="s">
        <v>211</v>
      </c>
    </row>
    <row r="146" spans="1:8" ht="51">
      <c r="A146" s="8">
        <v>60</v>
      </c>
      <c r="B146" s="8" t="s">
        <v>212</v>
      </c>
      <c r="C146" s="8" t="s">
        <v>29</v>
      </c>
      <c r="D146" s="8" t="s">
        <v>213</v>
      </c>
      <c r="E146" s="8" t="s">
        <v>72</v>
      </c>
      <c r="F146" s="4">
        <v>56</v>
      </c>
      <c r="G146" s="7">
        <v>3300</v>
      </c>
      <c r="H146" s="6">
        <v>184800</v>
      </c>
    </row>
    <row r="147" ht="12.75">
      <c r="D147" s="9" t="s">
        <v>214</v>
      </c>
    </row>
    <row r="148" spans="1:8" ht="25.5">
      <c r="A148" s="8">
        <v>61</v>
      </c>
      <c r="B148" s="8" t="s">
        <v>215</v>
      </c>
      <c r="C148" s="8" t="s">
        <v>29</v>
      </c>
      <c r="D148" s="8" t="s">
        <v>216</v>
      </c>
      <c r="E148" s="8" t="s">
        <v>58</v>
      </c>
      <c r="F148" s="4">
        <v>12</v>
      </c>
      <c r="G148" s="7">
        <v>2100</v>
      </c>
      <c r="H148" s="6">
        <v>25200</v>
      </c>
    </row>
    <row r="149" ht="25.5">
      <c r="D149" s="9" t="s">
        <v>217</v>
      </c>
    </row>
    <row r="150" spans="1:8" ht="25.5">
      <c r="A150" s="8">
        <v>62</v>
      </c>
      <c r="B150" s="8" t="s">
        <v>218</v>
      </c>
      <c r="C150" s="8" t="s">
        <v>29</v>
      </c>
      <c r="D150" s="8" t="s">
        <v>219</v>
      </c>
      <c r="E150" s="8" t="s">
        <v>58</v>
      </c>
      <c r="F150" s="4">
        <v>11</v>
      </c>
      <c r="G150" s="7">
        <v>900</v>
      </c>
      <c r="H150" s="6">
        <v>9900</v>
      </c>
    </row>
    <row r="151" ht="12.75">
      <c r="D151" s="9" t="s">
        <v>220</v>
      </c>
    </row>
    <row r="152" spans="1:8" ht="25.5">
      <c r="A152" s="8">
        <v>63</v>
      </c>
      <c r="B152" s="8" t="s">
        <v>221</v>
      </c>
      <c r="C152" s="8" t="s">
        <v>29</v>
      </c>
      <c r="D152" s="8" t="s">
        <v>222</v>
      </c>
      <c r="E152" s="8" t="s">
        <v>58</v>
      </c>
      <c r="F152" s="4">
        <v>7</v>
      </c>
      <c r="G152" s="7">
        <v>550</v>
      </c>
      <c r="H152" s="6">
        <v>3850</v>
      </c>
    </row>
    <row r="153" ht="12.75">
      <c r="D153" s="9" t="s">
        <v>223</v>
      </c>
    </row>
    <row r="154" spans="1:8" ht="25.5">
      <c r="A154" s="8">
        <v>64</v>
      </c>
      <c r="B154" s="8" t="s">
        <v>224</v>
      </c>
      <c r="C154" s="8" t="s">
        <v>29</v>
      </c>
      <c r="D154" s="8" t="s">
        <v>225</v>
      </c>
      <c r="E154" s="8" t="s">
        <v>72</v>
      </c>
      <c r="F154" s="4">
        <v>38</v>
      </c>
      <c r="G154" s="7">
        <v>1650</v>
      </c>
      <c r="H154" s="6">
        <v>62700</v>
      </c>
    </row>
    <row r="155" ht="12.75">
      <c r="D155" s="9" t="s">
        <v>226</v>
      </c>
    </row>
    <row r="156" spans="1:8" ht="12.75">
      <c r="A156" s="8">
        <v>65</v>
      </c>
      <c r="B156" s="8" t="s">
        <v>227</v>
      </c>
      <c r="C156" s="8" t="s">
        <v>29</v>
      </c>
      <c r="D156" s="8" t="s">
        <v>228</v>
      </c>
      <c r="E156" s="8" t="s">
        <v>72</v>
      </c>
      <c r="F156" s="4">
        <v>9.5</v>
      </c>
      <c r="G156" s="7">
        <v>234</v>
      </c>
      <c r="H156" s="6">
        <v>2223</v>
      </c>
    </row>
    <row r="157" ht="38.25">
      <c r="D157" s="9" t="s">
        <v>229</v>
      </c>
    </row>
    <row r="158" spans="1:8" ht="25.5">
      <c r="A158" s="8">
        <v>66</v>
      </c>
      <c r="B158" s="8" t="s">
        <v>230</v>
      </c>
      <c r="C158" s="8" t="s">
        <v>29</v>
      </c>
      <c r="D158" s="8" t="s">
        <v>231</v>
      </c>
      <c r="E158" s="8" t="s">
        <v>72</v>
      </c>
      <c r="F158" s="4">
        <v>7</v>
      </c>
      <c r="G158" s="7">
        <v>142</v>
      </c>
      <c r="H158" s="6">
        <v>994</v>
      </c>
    </row>
    <row r="159" ht="12.75">
      <c r="D159" s="9" t="s">
        <v>232</v>
      </c>
    </row>
    <row r="160" spans="1:8" ht="25.5">
      <c r="A160" s="8">
        <v>67</v>
      </c>
      <c r="B160" s="8" t="s">
        <v>233</v>
      </c>
      <c r="C160" s="8" t="s">
        <v>29</v>
      </c>
      <c r="D160" s="8" t="s">
        <v>234</v>
      </c>
      <c r="E160" s="8" t="s">
        <v>72</v>
      </c>
      <c r="F160" s="4">
        <v>9.7</v>
      </c>
      <c r="G160" s="7">
        <v>92</v>
      </c>
      <c r="H160" s="6">
        <v>892.4</v>
      </c>
    </row>
    <row r="161" ht="12.75">
      <c r="D161" s="9" t="s">
        <v>235</v>
      </c>
    </row>
    <row r="162" spans="1:8" ht="12.75">
      <c r="A162" s="8">
        <v>68</v>
      </c>
      <c r="B162" s="8" t="s">
        <v>236</v>
      </c>
      <c r="C162" s="8" t="s">
        <v>29</v>
      </c>
      <c r="D162" s="8" t="s">
        <v>237</v>
      </c>
      <c r="E162" s="8" t="s">
        <v>72</v>
      </c>
      <c r="F162" s="4">
        <v>20.1</v>
      </c>
      <c r="G162" s="7">
        <v>80</v>
      </c>
      <c r="H162" s="6">
        <v>1608</v>
      </c>
    </row>
    <row r="163" ht="51">
      <c r="D163" s="9" t="s">
        <v>238</v>
      </c>
    </row>
    <row r="164" spans="1:8" ht="12.75">
      <c r="A164" s="8">
        <v>69</v>
      </c>
      <c r="B164" s="8" t="s">
        <v>239</v>
      </c>
      <c r="C164" s="8" t="s">
        <v>29</v>
      </c>
      <c r="D164" s="8" t="s">
        <v>240</v>
      </c>
      <c r="E164" s="8" t="s">
        <v>95</v>
      </c>
      <c r="F164" s="4">
        <v>34.395</v>
      </c>
      <c r="G164" s="7">
        <v>585</v>
      </c>
      <c r="H164" s="6">
        <v>20121.08</v>
      </c>
    </row>
    <row r="165" ht="63.75">
      <c r="D165" s="9" t="s">
        <v>241</v>
      </c>
    </row>
    <row r="166" spans="1:8" ht="12.75">
      <c r="A166" s="8">
        <v>70</v>
      </c>
      <c r="B166" s="8" t="s">
        <v>242</v>
      </c>
      <c r="C166" s="8" t="s">
        <v>29</v>
      </c>
      <c r="D166" s="8" t="s">
        <v>243</v>
      </c>
      <c r="E166" s="8" t="s">
        <v>72</v>
      </c>
      <c r="F166" s="4">
        <v>20.1</v>
      </c>
      <c r="G166" s="7">
        <v>67.4</v>
      </c>
      <c r="H166" s="6">
        <v>1354.74</v>
      </c>
    </row>
    <row r="167" ht="12.75">
      <c r="D167" s="9" t="s">
        <v>244</v>
      </c>
    </row>
    <row r="168" spans="1:8" ht="25.5">
      <c r="A168" s="8">
        <v>71</v>
      </c>
      <c r="B168" s="8" t="s">
        <v>245</v>
      </c>
      <c r="C168" s="8" t="s">
        <v>29</v>
      </c>
      <c r="D168" s="8" t="s">
        <v>246</v>
      </c>
      <c r="E168" s="8" t="s">
        <v>72</v>
      </c>
      <c r="F168" s="4">
        <v>9.15</v>
      </c>
      <c r="G168" s="7">
        <v>550</v>
      </c>
      <c r="H168" s="6">
        <v>5032.5</v>
      </c>
    </row>
    <row r="169" ht="12.75">
      <c r="D169" s="9" t="s">
        <v>247</v>
      </c>
    </row>
    <row r="170" spans="1:8" ht="12.75">
      <c r="A170" s="8">
        <v>72</v>
      </c>
      <c r="B170" s="8" t="s">
        <v>248</v>
      </c>
      <c r="C170" s="8" t="s">
        <v>29</v>
      </c>
      <c r="D170" s="8" t="s">
        <v>249</v>
      </c>
      <c r="E170" s="8" t="s">
        <v>95</v>
      </c>
      <c r="F170" s="4">
        <v>137.94</v>
      </c>
      <c r="G170" s="7">
        <v>150</v>
      </c>
      <c r="H170" s="6">
        <v>20691</v>
      </c>
    </row>
    <row r="171" ht="25.5">
      <c r="D171" s="9" t="s">
        <v>250</v>
      </c>
    </row>
    <row r="172" spans="1:8" ht="12.75">
      <c r="A172" s="8">
        <v>73</v>
      </c>
      <c r="B172" s="8" t="s">
        <v>251</v>
      </c>
      <c r="C172" s="8" t="s">
        <v>29</v>
      </c>
      <c r="D172" s="8" t="s">
        <v>252</v>
      </c>
      <c r="E172" s="8" t="s">
        <v>95</v>
      </c>
      <c r="F172" s="4">
        <v>68.97</v>
      </c>
      <c r="G172" s="7">
        <v>168</v>
      </c>
      <c r="H172" s="6">
        <v>11586.96</v>
      </c>
    </row>
    <row r="173" ht="25.5">
      <c r="D173" s="9" t="s">
        <v>253</v>
      </c>
    </row>
    <row r="174" spans="1:8" ht="25.5">
      <c r="A174" s="8">
        <v>74</v>
      </c>
      <c r="B174" s="8" t="s">
        <v>254</v>
      </c>
      <c r="C174" s="8" t="s">
        <v>29</v>
      </c>
      <c r="D174" s="8" t="s">
        <v>255</v>
      </c>
      <c r="E174" s="8" t="s">
        <v>65</v>
      </c>
      <c r="F174" s="4">
        <v>10.148</v>
      </c>
      <c r="G174" s="7">
        <v>1500</v>
      </c>
      <c r="H174" s="6">
        <v>15222</v>
      </c>
    </row>
    <row r="175" ht="12.75">
      <c r="D175" s="9" t="s">
        <v>256</v>
      </c>
    </row>
    <row r="176" spans="1:8" ht="25.5">
      <c r="A176" s="8">
        <v>75</v>
      </c>
      <c r="B176" s="8" t="s">
        <v>257</v>
      </c>
      <c r="C176" s="8" t="s">
        <v>29</v>
      </c>
      <c r="D176" s="8" t="s">
        <v>258</v>
      </c>
      <c r="E176" s="8" t="s">
        <v>65</v>
      </c>
      <c r="F176" s="4">
        <v>59.849</v>
      </c>
      <c r="G176" s="7">
        <v>1900</v>
      </c>
      <c r="H176" s="6">
        <v>113713.1</v>
      </c>
    </row>
    <row r="177" ht="165.75">
      <c r="D177" s="9" t="s">
        <v>259</v>
      </c>
    </row>
    <row r="178" spans="1:16" ht="12.75" customHeight="1">
      <c r="A178" s="10"/>
      <c r="B178" s="10"/>
      <c r="C178" s="10" t="s">
        <v>202</v>
      </c>
      <c r="D178" s="10" t="s">
        <v>201</v>
      </c>
      <c r="E178" s="10"/>
      <c r="F178" s="10"/>
      <c r="G178" s="10"/>
      <c r="H178" s="10">
        <f>SUM(H140:H177)</f>
        <v>605530.0800000001</v>
      </c>
      <c r="P178">
        <f>SUM(P140:P177)</f>
        <v>0</v>
      </c>
    </row>
    <row r="180" spans="1:16" ht="12.75" customHeight="1">
      <c r="A180" s="10"/>
      <c r="B180" s="10"/>
      <c r="C180" s="10"/>
      <c r="D180" s="10" t="s">
        <v>260</v>
      </c>
      <c r="E180" s="10"/>
      <c r="F180" s="10"/>
      <c r="G180" s="10"/>
      <c r="H180" s="10">
        <f>+H26+H53+H58+H69+H92+H109+H114+H137+H178</f>
        <v>1578913.1600000001</v>
      </c>
      <c r="P180">
        <f>+P26+P53+P58+P69+P92+P109+P114+P137+P178</f>
        <v>0</v>
      </c>
    </row>
    <row r="182" spans="1:8" ht="12.75" customHeight="1">
      <c r="A182" s="3" t="s">
        <v>261</v>
      </c>
      <c r="B182" s="3"/>
      <c r="C182" s="3"/>
      <c r="D182" s="3"/>
      <c r="E182" s="3"/>
      <c r="F182" s="3"/>
      <c r="G182" s="3"/>
      <c r="H182" s="3"/>
    </row>
    <row r="183" spans="1:8" ht="12.75" customHeight="1">
      <c r="A183" s="3"/>
      <c r="B183" s="3"/>
      <c r="C183" s="3"/>
      <c r="D183" s="3" t="s">
        <v>262</v>
      </c>
      <c r="E183" s="3"/>
      <c r="F183" s="3"/>
      <c r="G183" s="3"/>
      <c r="H183" s="3"/>
    </row>
    <row r="184" spans="1:16" ht="12.75" customHeight="1">
      <c r="A184" s="10"/>
      <c r="B184" s="10"/>
      <c r="C184" s="10"/>
      <c r="D184" s="10" t="s">
        <v>263</v>
      </c>
      <c r="E184" s="10"/>
      <c r="F184" s="10"/>
      <c r="G184" s="10"/>
      <c r="H184" s="10">
        <v>0</v>
      </c>
      <c r="P184">
        <v>0</v>
      </c>
    </row>
    <row r="185" spans="1:8" ht="12.75" customHeight="1">
      <c r="A185" s="10"/>
      <c r="B185" s="10"/>
      <c r="C185" s="10"/>
      <c r="D185" s="10" t="s">
        <v>264</v>
      </c>
      <c r="E185" s="10"/>
      <c r="F185" s="10"/>
      <c r="G185" s="10"/>
      <c r="H185" s="10">
        <v>0</v>
      </c>
    </row>
    <row r="186" spans="1:16" ht="12.75" customHeight="1">
      <c r="A186" s="10"/>
      <c r="B186" s="10"/>
      <c r="C186" s="10"/>
      <c r="D186" s="10" t="s">
        <v>265</v>
      </c>
      <c r="E186" s="10"/>
      <c r="F186" s="10"/>
      <c r="G186" s="10"/>
      <c r="H186" s="10">
        <v>0</v>
      </c>
      <c r="P186">
        <v>0</v>
      </c>
    </row>
    <row r="187" spans="1:16" ht="12.75" customHeight="1">
      <c r="A187" s="10"/>
      <c r="B187" s="10"/>
      <c r="C187" s="10"/>
      <c r="D187" s="10" t="s">
        <v>266</v>
      </c>
      <c r="E187" s="10"/>
      <c r="F187" s="10"/>
      <c r="G187" s="10"/>
      <c r="H187" s="10">
        <f>H184+H186</f>
        <v>0</v>
      </c>
      <c r="P187">
        <f>P184+P186</f>
        <v>0</v>
      </c>
    </row>
    <row r="189" spans="1:16" ht="12.75" customHeight="1">
      <c r="A189" s="10"/>
      <c r="B189" s="10"/>
      <c r="C189" s="10"/>
      <c r="D189" s="10" t="s">
        <v>266</v>
      </c>
      <c r="E189" s="10"/>
      <c r="F189" s="10"/>
      <c r="G189" s="10"/>
      <c r="H189" s="10">
        <f>H180+H187</f>
        <v>1578913.1600000001</v>
      </c>
      <c r="P189">
        <f>P180+P187</f>
        <v>0</v>
      </c>
    </row>
  </sheetData>
  <sheetProtection formatColumns="0"/>
  <mergeCells count="8">
    <mergeCell ref="A2:H2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druhy</cp:lastModifiedBy>
  <cp:lastPrinted>2015-09-03T08:41:01Z</cp:lastPrinted>
  <dcterms:modified xsi:type="dcterms:W3CDTF">2015-09-03T08:48:53Z</dcterms:modified>
  <cp:category/>
  <cp:version/>
  <cp:contentType/>
  <cp:contentStatus/>
</cp:coreProperties>
</file>