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250" windowHeight="10905"/>
  </bookViews>
  <sheets>
    <sheet name="Nabídka" sheetId="1" r:id="rId1"/>
  </sheets>
  <externalReferences>
    <externalReference r:id="rId2"/>
    <externalReference r:id="rId3"/>
  </externalReferences>
  <definedNames>
    <definedName name="dopravaSpodniStavba" localSheetId="0">[1]data!$B$2</definedName>
    <definedName name="dopravaSpodniStavba">[2]data!$B$2</definedName>
    <definedName name="DopravaUmelyPovrch" localSheetId="0">[1]data!$B$3</definedName>
    <definedName name="DopravaUmelyPovrch">[2]data!$B$3</definedName>
  </definedNames>
  <calcPr calcId="145621"/>
</workbook>
</file>

<file path=xl/calcChain.xml><?xml version="1.0" encoding="utf-8"?>
<calcChain xmlns="http://schemas.openxmlformats.org/spreadsheetml/2006/main">
  <c r="G7" i="1"/>
  <c r="G8"/>
  <c r="G30" s="1"/>
  <c r="G22"/>
  <c r="G23"/>
  <c r="G12"/>
  <c r="G24"/>
  <c r="G21"/>
  <c r="G20"/>
  <c r="G19"/>
  <c r="G18"/>
  <c r="G17"/>
  <c r="G16"/>
  <c r="G15"/>
  <c r="G14"/>
  <c r="G13"/>
  <c r="G11"/>
  <c r="G10"/>
  <c r="G9"/>
  <c r="G32" l="1"/>
  <c r="G33"/>
  <c r="G34" s="1"/>
  <c r="G35" s="1"/>
</calcChain>
</file>

<file path=xl/sharedStrings.xml><?xml version="1.0" encoding="utf-8"?>
<sst xmlns="http://schemas.openxmlformats.org/spreadsheetml/2006/main" count="67" uniqueCount="54">
  <si>
    <t xml:space="preserve">Varianta: </t>
  </si>
  <si>
    <t>č. nabídky:</t>
  </si>
  <si>
    <t>datum:</t>
  </si>
  <si>
    <t>pol.</t>
  </si>
  <si>
    <t>název položky</t>
  </si>
  <si>
    <t>mj.</t>
  </si>
  <si>
    <t>p.j.</t>
  </si>
  <si>
    <t>jed.cena</t>
  </si>
  <si>
    <t>celkem</t>
  </si>
  <si>
    <r>
      <rPr>
        <b/>
        <sz val="11"/>
        <color indexed="8"/>
        <rFont val="Calibri"/>
        <family val="2"/>
        <charset val="238"/>
      </rPr>
      <t>strojní stržení drnu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>a odkopávky</t>
    </r>
    <r>
      <rPr>
        <sz val="11"/>
        <color theme="1"/>
        <rFont val="Calibri"/>
        <family val="2"/>
        <charset val="238"/>
        <scheme val="minor"/>
      </rPr>
      <t xml:space="preserve"> 20-25cm v požadovaném tvaru - přerovnání a úprava pláně</t>
    </r>
  </si>
  <si>
    <t>m2</t>
  </si>
  <si>
    <r>
      <rPr>
        <b/>
        <sz val="11"/>
        <color indexed="8"/>
        <rFont val="Calibri"/>
        <family val="2"/>
        <charset val="238"/>
      </rPr>
      <t xml:space="preserve">nakládka </t>
    </r>
    <r>
      <rPr>
        <sz val="11"/>
        <color theme="1"/>
        <rFont val="Calibri"/>
        <family val="2"/>
        <charset val="238"/>
        <scheme val="minor"/>
      </rPr>
      <t xml:space="preserve">drnu a výkopku na kontejner + </t>
    </r>
    <r>
      <rPr>
        <b/>
        <sz val="11"/>
        <color indexed="8"/>
        <rFont val="Calibri"/>
        <family val="2"/>
        <charset val="238"/>
      </rPr>
      <t>odvoz</t>
    </r>
    <r>
      <rPr>
        <sz val="11"/>
        <color theme="1"/>
        <rFont val="Calibri"/>
        <family val="2"/>
        <charset val="238"/>
        <scheme val="minor"/>
      </rPr>
      <t xml:space="preserve"> vč.skládkovného - koef.1,3</t>
    </r>
  </si>
  <si>
    <t>m3</t>
  </si>
  <si>
    <r>
      <rPr>
        <b/>
        <sz val="11"/>
        <color indexed="8"/>
        <rFont val="Calibri"/>
        <family val="2"/>
        <charset val="238"/>
      </rPr>
      <t>odkopání zeminy a tvarování plochy do</t>
    </r>
    <r>
      <rPr>
        <sz val="11"/>
        <color theme="1"/>
        <rFont val="Calibri"/>
        <family val="2"/>
        <charset val="238"/>
        <scheme val="minor"/>
      </rPr>
      <t xml:space="preserve"> požadovaném tvaru - přerovnání a úprava pláně</t>
    </r>
  </si>
  <si>
    <r>
      <rPr>
        <b/>
        <sz val="11"/>
        <color indexed="8"/>
        <rFont val="Calibri"/>
        <family val="2"/>
        <charset val="238"/>
      </rPr>
      <t>štěrková podkladní vrstva</t>
    </r>
    <r>
      <rPr>
        <sz val="11"/>
        <color theme="1"/>
        <rFont val="Calibri"/>
        <family val="2"/>
        <charset val="238"/>
        <scheme val="minor"/>
      </rPr>
      <t xml:space="preserve"> pod </t>
    </r>
    <r>
      <rPr>
        <b/>
        <sz val="11"/>
        <color indexed="8"/>
        <rFont val="Calibri"/>
        <family val="2"/>
        <charset val="238"/>
      </rPr>
      <t>betonovou desku</t>
    </r>
    <r>
      <rPr>
        <sz val="11"/>
        <color theme="1"/>
        <rFont val="Calibri"/>
        <family val="2"/>
        <charset val="238"/>
        <scheme val="minor"/>
      </rPr>
      <t xml:space="preserve"> - 15cm - vč. rovnání a hutnění (150mm štěrkodrť 0-32mm)</t>
    </r>
  </si>
  <si>
    <t>kpl</t>
  </si>
  <si>
    <r>
      <t xml:space="preserve">bezpečný polyuretanový povrch </t>
    </r>
    <r>
      <rPr>
        <b/>
        <sz val="11"/>
        <color indexed="8"/>
        <rFont val="Calibri"/>
        <family val="2"/>
        <charset val="238"/>
      </rPr>
      <t xml:space="preserve">SmartSoft EPDM 35mm (25mm SBR + 10mm EPDM)- HIC 1,6m </t>
    </r>
    <r>
      <rPr>
        <sz val="11"/>
        <color theme="1"/>
        <rFont val="Calibri"/>
        <family val="2"/>
        <charset val="238"/>
        <scheme val="minor"/>
      </rPr>
      <t xml:space="preserve"> v dané barevnosti </t>
    </r>
  </si>
  <si>
    <r>
      <t xml:space="preserve">příplatek za </t>
    </r>
    <r>
      <rPr>
        <b/>
        <sz val="11"/>
        <color indexed="8"/>
        <rFont val="Calibri"/>
        <family val="2"/>
        <charset val="238"/>
      </rPr>
      <t xml:space="preserve">pokládku povrchu na šikmé stěny - </t>
    </r>
    <r>
      <rPr>
        <sz val="11"/>
        <color theme="1"/>
        <rFont val="Calibri"/>
        <family val="2"/>
        <charset val="238"/>
        <scheme val="minor"/>
      </rPr>
      <t>zvýšená pracnost a časová náročnost</t>
    </r>
  </si>
  <si>
    <t>kpl.</t>
  </si>
  <si>
    <r>
      <rPr>
        <b/>
        <sz val="11"/>
        <color indexed="8"/>
        <rFont val="Calibri"/>
        <family val="2"/>
        <charset val="238"/>
      </rPr>
      <t>Kids Tramp "Playground Loop", Velikost rámu: 150 x 150 cm</t>
    </r>
    <r>
      <rPr>
        <sz val="11"/>
        <color theme="1"/>
        <rFont val="Calibri"/>
        <family val="2"/>
        <charset val="238"/>
        <scheme val="minor"/>
      </rPr>
      <t xml:space="preserve"> a výška 30 cm </t>
    </r>
    <r>
      <rPr>
        <sz val="11"/>
        <color indexed="10"/>
        <rFont val="Calibri"/>
        <family val="2"/>
        <charset val="238"/>
      </rPr>
      <t>do hřiště</t>
    </r>
    <r>
      <rPr>
        <sz val="11"/>
        <color theme="1"/>
        <rFont val="Calibri"/>
        <family val="2"/>
        <charset val="238"/>
        <scheme val="minor"/>
      </rPr>
      <t>, pro zabudování do terénu, skákací matrace proti vandalismu o velikosti 107 x 107 cm je vyztužená ocelovým lankem zapracovaným do jednotlivých pásů, skákací plocha pr. 107 cm, vhodná i pro veřejné plochy, 36 ocelových pružin žárově zinkovaných. Certikace TÜV</t>
    </r>
  </si>
  <si>
    <t>ks</t>
  </si>
  <si>
    <t>příplatek - grafika lem trampolíny</t>
  </si>
  <si>
    <r>
      <rPr>
        <b/>
        <sz val="11"/>
        <color indexed="8"/>
        <rFont val="Calibri"/>
        <family val="2"/>
        <charset val="238"/>
      </rPr>
      <t>příprava základu</t>
    </r>
    <r>
      <rPr>
        <b/>
        <sz val="11"/>
        <color indexed="10"/>
        <rFont val="Calibri"/>
        <family val="2"/>
        <charset val="238"/>
      </rPr>
      <t xml:space="preserve"> 150x150x65cm</t>
    </r>
    <r>
      <rPr>
        <b/>
        <sz val="11"/>
        <color indexed="8"/>
        <rFont val="Calibri"/>
        <family val="2"/>
        <charset val="238"/>
      </rPr>
      <t xml:space="preserve"> (součásně při stavbě hřiště)</t>
    </r>
    <r>
      <rPr>
        <sz val="11"/>
        <color theme="1"/>
        <rFont val="Calibri"/>
        <family val="2"/>
        <charset val="238"/>
        <scheme val="minor"/>
      </rPr>
      <t xml:space="preserve"> pro osazení trampolíny vč. výkopu jámy, likvidace zeminy, betonáže základových pasů a osazení + hrubá úprava terénu kolem trampolíny</t>
    </r>
  </si>
  <si>
    <r>
      <rPr>
        <b/>
        <sz val="11"/>
        <color indexed="8"/>
        <rFont val="Calibri"/>
        <family val="2"/>
        <charset val="238"/>
      </rPr>
      <t>Skluzavka nerezová</t>
    </r>
    <r>
      <rPr>
        <sz val="11"/>
        <color theme="1"/>
        <rFont val="Calibri"/>
        <family val="2"/>
        <charset val="238"/>
        <scheme val="minor"/>
      </rPr>
      <t>, výška nástupu 1500mm, šířka 500mm - certifikovaná dle ČSN EN 1176 - vč. osazení do betonu</t>
    </r>
  </si>
  <si>
    <t>!!! Systémový riadok - tento riadok musí ostať skrytý, inak nemusí fungovať makro</t>
  </si>
  <si>
    <t xml:space="preserve">doprava a režie spodní stavba </t>
  </si>
  <si>
    <t>DopravaSpodniStavba</t>
  </si>
  <si>
    <t>doprava a režie umělý povrch</t>
  </si>
  <si>
    <t>Cena celkem bez DPH</t>
  </si>
  <si>
    <t>Sleva</t>
  </si>
  <si>
    <t>Sleva celkem</t>
  </si>
  <si>
    <t>Cena celkem po Slevě bez DPH</t>
  </si>
  <si>
    <t>DPH 21%</t>
  </si>
  <si>
    <t>Cena celkem vč. DPH</t>
  </si>
  <si>
    <t>Navržená Barevnost:</t>
  </si>
  <si>
    <t>Grafický návrh:</t>
  </si>
  <si>
    <t>razítko</t>
  </si>
  <si>
    <t xml:space="preserve">Nabídku vypracoval: </t>
  </si>
  <si>
    <r>
      <rPr>
        <b/>
        <sz val="11"/>
        <color indexed="8"/>
        <rFont val="Calibri"/>
        <family val="2"/>
        <charset val="238"/>
      </rPr>
      <t xml:space="preserve">nakládka </t>
    </r>
    <r>
      <rPr>
        <sz val="11"/>
        <color theme="1"/>
        <rFont val="Calibri"/>
        <family val="2"/>
        <charset val="238"/>
        <scheme val="minor"/>
      </rPr>
      <t xml:space="preserve">části výkopku na kontejner + </t>
    </r>
    <r>
      <rPr>
        <b/>
        <sz val="11"/>
        <color indexed="8"/>
        <rFont val="Calibri"/>
        <family val="2"/>
        <charset val="238"/>
      </rPr>
      <t>odvoz</t>
    </r>
    <r>
      <rPr>
        <sz val="11"/>
        <color theme="1"/>
        <rFont val="Calibri"/>
        <family val="2"/>
        <charset val="238"/>
        <scheme val="minor"/>
      </rPr>
      <t xml:space="preserve"> vč.skládkovného - koef.1,3</t>
    </r>
  </si>
  <si>
    <r>
      <rPr>
        <b/>
        <sz val="11"/>
        <color indexed="8"/>
        <rFont val="Calibri"/>
        <family val="2"/>
        <charset val="238"/>
      </rPr>
      <t>hutnění</t>
    </r>
    <r>
      <rPr>
        <sz val="11"/>
        <color theme="1"/>
        <rFont val="Calibri"/>
        <family val="2"/>
        <charset val="238"/>
        <scheme val="minor"/>
      </rPr>
      <t xml:space="preserve"> náspu po vrstvách</t>
    </r>
  </si>
  <si>
    <r>
      <t>Hrubé</t>
    </r>
    <r>
      <rPr>
        <b/>
        <sz val="11"/>
        <color indexed="8"/>
        <rFont val="Calibri"/>
        <family val="2"/>
        <charset val="238"/>
      </rPr>
      <t xml:space="preserve"> terénní úpravy</t>
    </r>
    <r>
      <rPr>
        <sz val="11"/>
        <color theme="1"/>
        <rFont val="Calibri"/>
        <family val="2"/>
        <charset val="238"/>
        <scheme val="minor"/>
      </rPr>
      <t xml:space="preserve"> kolem ukončovacích lemů a svahu povrchu, uhrabání a osetí travním semenem</t>
    </r>
  </si>
  <si>
    <t xml:space="preserve">Ocelová kotva PZ - pro přímou betonáž- pro uchycení sedáku, kostky, koule do betonu   </t>
  </si>
  <si>
    <t>mix pískově žlutá 50%a béžová 50%</t>
  </si>
  <si>
    <r>
      <rPr>
        <b/>
        <sz val="11"/>
        <color indexed="8"/>
        <rFont val="Calibri"/>
        <family val="2"/>
        <charset val="238"/>
      </rPr>
      <t>3D</t>
    </r>
    <r>
      <rPr>
        <sz val="11"/>
        <color theme="1"/>
        <rFont val="Calibri"/>
        <family val="2"/>
        <charset val="238"/>
        <scheme val="minor"/>
      </rPr>
      <t xml:space="preserve"> Grafika z celoprobarveného EPDM (nejedná se o nástřik) </t>
    </r>
    <r>
      <rPr>
        <b/>
        <sz val="11"/>
        <color indexed="8"/>
        <rFont val="Calibri"/>
        <family val="2"/>
        <charset val="238"/>
      </rPr>
      <t xml:space="preserve">- boule -30cm - </t>
    </r>
    <r>
      <rPr>
        <b/>
        <sz val="11"/>
        <color indexed="10"/>
        <rFont val="Calibri"/>
        <family val="2"/>
        <charset val="238"/>
      </rPr>
      <t>herní prvkem - certifikováno dle ČSN EN 1176-2</t>
    </r>
    <r>
      <rPr>
        <sz val="11"/>
        <color theme="1"/>
        <rFont val="Calibri"/>
        <family val="2"/>
        <charset val="238"/>
        <scheme val="minor"/>
      </rPr>
      <t/>
    </r>
  </si>
  <si>
    <t>Herní prvek - kladina vč.instalace</t>
  </si>
  <si>
    <r>
      <rPr>
        <b/>
        <sz val="11"/>
        <color indexed="8"/>
        <rFont val="Calibri"/>
        <family val="2"/>
        <charset val="238"/>
      </rPr>
      <t>betonáž a tvarování 3D valů, kopce pod skluzavku</t>
    </r>
    <r>
      <rPr>
        <sz val="11"/>
        <color theme="1"/>
        <rFont val="Calibri"/>
        <family val="2"/>
        <charset val="238"/>
        <scheme val="minor"/>
      </rPr>
      <t xml:space="preserve"> a okolní plochy do požadovaného tvaru - vč. betonu a manipulace </t>
    </r>
  </si>
  <si>
    <t>mix světle modrá 50% a temně modrá 50%</t>
  </si>
  <si>
    <t>světle modrá</t>
  </si>
  <si>
    <r>
      <rPr>
        <b/>
        <sz val="11"/>
        <color indexed="8"/>
        <rFont val="Calibri"/>
        <family val="2"/>
        <charset val="238"/>
      </rPr>
      <t xml:space="preserve">zřízení přístupu na staveniště </t>
    </r>
    <r>
      <rPr>
        <sz val="11"/>
        <color theme="1"/>
        <rFont val="Calibri"/>
        <family val="2"/>
        <charset val="238"/>
        <scheme val="minor"/>
      </rPr>
      <t>- demontáž plotových polí a zpětné uvedení do původního stavu</t>
    </r>
  </si>
  <si>
    <t>kp</t>
  </si>
  <si>
    <t xml:space="preserve"> 1.Mateřská škola Karlovy Vary, Komenského 7, příspěvková organizace 
Komenského 7
360 01 Karlovy Vary </t>
  </si>
  <si>
    <t>Herní plocha - MŠ Cestička E. Destinnové 1</t>
  </si>
  <si>
    <r>
      <rPr>
        <b/>
        <sz val="12"/>
        <color indexed="8"/>
        <rFont val="Calibri"/>
        <family val="2"/>
        <charset val="238"/>
      </rPr>
      <t>Poznámky:</t>
    </r>
    <r>
      <rPr>
        <sz val="12"/>
        <color indexed="8"/>
        <rFont val="Calibri"/>
        <family val="2"/>
        <charset val="238"/>
      </rPr>
      <t xml:space="preserve"> </t>
    </r>
  </si>
  <si>
    <r>
      <t xml:space="preserve"> 
</t>
    </r>
    <r>
      <rPr>
        <b/>
        <sz val="26"/>
        <color indexed="8"/>
        <rFont val="Calibri"/>
        <family val="2"/>
        <charset val="238"/>
      </rPr>
      <t>Nabídkový rozpočet</t>
    </r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</si>
</sst>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18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Fill="1" applyBorder="1"/>
    <xf numFmtId="164" fontId="0" fillId="0" borderId="7" xfId="0" applyNumberFormat="1" applyBorder="1"/>
    <xf numFmtId="0" fontId="0" fillId="0" borderId="0" xfId="0" applyFont="1"/>
    <xf numFmtId="0" fontId="0" fillId="0" borderId="6" xfId="0" applyFill="1" applyBorder="1" applyAlignment="1">
      <alignment vertical="center" wrapText="1"/>
    </xf>
    <xf numFmtId="0" fontId="1" fillId="0" borderId="0" xfId="0" applyFont="1"/>
    <xf numFmtId="0" fontId="0" fillId="0" borderId="6" xfId="0" applyBorder="1" applyAlignment="1">
      <alignment horizontal="left" vertical="center" wrapText="1"/>
    </xf>
    <xf numFmtId="0" fontId="2" fillId="0" borderId="0" xfId="0" applyFont="1"/>
    <xf numFmtId="0" fontId="0" fillId="3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Fill="1" applyBorder="1"/>
    <xf numFmtId="164" fontId="1" fillId="0" borderId="10" xfId="0" applyNumberFormat="1" applyFont="1" applyBorder="1"/>
    <xf numFmtId="164" fontId="2" fillId="0" borderId="11" xfId="0" applyNumberFormat="1" applyFont="1" applyBorder="1"/>
    <xf numFmtId="0" fontId="5" fillId="0" borderId="0" xfId="0" applyFont="1" applyFill="1"/>
    <xf numFmtId="0" fontId="0" fillId="0" borderId="0" xfId="0" applyFill="1"/>
    <xf numFmtId="164" fontId="2" fillId="0" borderId="10" xfId="0" applyNumberFormat="1" applyFont="1" applyBorder="1"/>
    <xf numFmtId="0" fontId="0" fillId="4" borderId="12" xfId="0" applyFill="1" applyBorder="1"/>
    <xf numFmtId="164" fontId="2" fillId="0" borderId="13" xfId="0" applyNumberFormat="1" applyFont="1" applyBorder="1"/>
    <xf numFmtId="0" fontId="14" fillId="0" borderId="0" xfId="0" applyFont="1"/>
    <xf numFmtId="9" fontId="2" fillId="0" borderId="13" xfId="0" applyNumberFormat="1" applyFont="1" applyBorder="1"/>
    <xf numFmtId="164" fontId="2" fillId="0" borderId="14" xfId="0" applyNumberFormat="1" applyFont="1" applyBorder="1"/>
    <xf numFmtId="164" fontId="2" fillId="5" borderId="1" xfId="0" applyNumberFormat="1" applyFont="1" applyFill="1" applyBorder="1"/>
    <xf numFmtId="0" fontId="13" fillId="4" borderId="15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2" fillId="4" borderId="12" xfId="0" applyFont="1" applyFill="1" applyBorder="1"/>
    <xf numFmtId="0" fontId="0" fillId="6" borderId="15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17" xfId="0" applyBorder="1" applyAlignment="1">
      <alignment horizontal="left" vertical="center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Fill="1" applyBorder="1"/>
    <xf numFmtId="164" fontId="0" fillId="0" borderId="13" xfId="0" applyNumberFormat="1" applyBorder="1"/>
    <xf numFmtId="0" fontId="15" fillId="4" borderId="2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6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0" fontId="16" fillId="6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center" vertical="top"/>
    </xf>
    <xf numFmtId="0" fontId="12" fillId="0" borderId="32" xfId="0" applyFont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5" borderId="16" xfId="0" applyFont="1" applyFill="1" applyBorder="1" applyAlignment="1">
      <alignment horizontal="left"/>
    </xf>
    <xf numFmtId="0" fontId="13" fillId="5" borderId="23" xfId="0" applyFont="1" applyFill="1" applyBorder="1" applyAlignment="1">
      <alignment horizontal="left"/>
    </xf>
    <xf numFmtId="0" fontId="13" fillId="5" borderId="24" xfId="0" applyFont="1" applyFill="1" applyBorder="1" applyAlignment="1">
      <alignment horizontal="left"/>
    </xf>
    <xf numFmtId="0" fontId="15" fillId="6" borderId="25" xfId="0" applyFont="1" applyFill="1" applyBorder="1" applyAlignment="1">
      <alignment horizontal="left" vertical="top" wrapText="1"/>
    </xf>
    <xf numFmtId="0" fontId="15" fillId="6" borderId="26" xfId="0" applyFont="1" applyFill="1" applyBorder="1" applyAlignment="1">
      <alignment horizontal="left" vertical="top" wrapText="1"/>
    </xf>
    <xf numFmtId="0" fontId="16" fillId="6" borderId="26" xfId="0" applyFont="1" applyFill="1" applyBorder="1" applyAlignment="1">
      <alignment vertical="top" wrapText="1"/>
    </xf>
    <xf numFmtId="0" fontId="12" fillId="6" borderId="26" xfId="0" applyFont="1" applyFill="1" applyBorder="1" applyAlignment="1">
      <alignment horizontal="center" vertical="top"/>
    </xf>
    <xf numFmtId="0" fontId="12" fillId="6" borderId="2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/>
    </xf>
    <xf numFmtId="164" fontId="9" fillId="0" borderId="19" xfId="0" applyNumberFormat="1" applyFont="1" applyFill="1" applyBorder="1" applyAlignment="1">
      <alignment horizontal="left"/>
    </xf>
    <xf numFmtId="164" fontId="9" fillId="0" borderId="20" xfId="0" applyNumberFormat="1" applyFont="1" applyFill="1" applyBorder="1" applyAlignment="1">
      <alignment horizontal="left"/>
    </xf>
    <xf numFmtId="164" fontId="9" fillId="0" borderId="21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42</xdr:row>
      <xdr:rowOff>0</xdr:rowOff>
    </xdr:from>
    <xdr:to>
      <xdr:col>1</xdr:col>
      <xdr:colOff>2057400</xdr:colOff>
      <xdr:row>42</xdr:row>
      <xdr:rowOff>533400</xdr:rowOff>
    </xdr:to>
    <xdr:pic>
      <xdr:nvPicPr>
        <xdr:cNvPr id="1025" name="Obrázek 25"/>
        <xdr:cNvPicPr>
          <a:picLocks noChangeAspect="1"/>
        </xdr:cNvPicPr>
      </xdr:nvPicPr>
      <xdr:blipFill>
        <a:blip xmlns:r="http://schemas.openxmlformats.org/officeDocument/2006/relationships" r:embed="rId1"/>
        <a:srcRect l="34406" t="24135" r="37975" b="17300"/>
        <a:stretch>
          <a:fillRect/>
        </a:stretch>
      </xdr:blipFill>
      <xdr:spPr bwMode="auto">
        <a:xfrm>
          <a:off x="2308860" y="1967484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26</xdr:row>
      <xdr:rowOff>0</xdr:rowOff>
    </xdr:from>
    <xdr:to>
      <xdr:col>1</xdr:col>
      <xdr:colOff>2057400</xdr:colOff>
      <xdr:row>29</xdr:row>
      <xdr:rowOff>76200</xdr:rowOff>
    </xdr:to>
    <xdr:pic>
      <xdr:nvPicPr>
        <xdr:cNvPr id="1026" name="Obrázek 25"/>
        <xdr:cNvPicPr>
          <a:picLocks noChangeAspect="1"/>
        </xdr:cNvPicPr>
      </xdr:nvPicPr>
      <xdr:blipFill>
        <a:blip xmlns:r="http://schemas.openxmlformats.org/officeDocument/2006/relationships" r:embed="rId1"/>
        <a:srcRect l="34406" t="24135" r="37975" b="17300"/>
        <a:stretch>
          <a:fillRect/>
        </a:stretch>
      </xdr:blipFill>
      <xdr:spPr bwMode="auto">
        <a:xfrm>
          <a:off x="2308860" y="1363218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26</xdr:row>
      <xdr:rowOff>0</xdr:rowOff>
    </xdr:from>
    <xdr:to>
      <xdr:col>1</xdr:col>
      <xdr:colOff>2057400</xdr:colOff>
      <xdr:row>29</xdr:row>
      <xdr:rowOff>76200</xdr:rowOff>
    </xdr:to>
    <xdr:pic>
      <xdr:nvPicPr>
        <xdr:cNvPr id="1027" name="Obrázek 25"/>
        <xdr:cNvPicPr>
          <a:picLocks noChangeAspect="1"/>
        </xdr:cNvPicPr>
      </xdr:nvPicPr>
      <xdr:blipFill>
        <a:blip xmlns:r="http://schemas.openxmlformats.org/officeDocument/2006/relationships" r:embed="rId1"/>
        <a:srcRect l="34406" t="24135" r="37975" b="17300"/>
        <a:stretch>
          <a:fillRect/>
        </a:stretch>
      </xdr:blipFill>
      <xdr:spPr bwMode="auto">
        <a:xfrm>
          <a:off x="2308860" y="1363218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</xdr:colOff>
      <xdr:row>15</xdr:row>
      <xdr:rowOff>76200</xdr:rowOff>
    </xdr:from>
    <xdr:to>
      <xdr:col>2</xdr:col>
      <xdr:colOff>1104900</xdr:colOff>
      <xdr:row>15</xdr:row>
      <xdr:rowOff>678180</xdr:rowOff>
    </xdr:to>
    <xdr:pic>
      <xdr:nvPicPr>
        <xdr:cNvPr id="1029" name="Obrázek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2260" y="7665720"/>
          <a:ext cx="104394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904875</xdr:colOff>
      <xdr:row>0</xdr:row>
      <xdr:rowOff>876300</xdr:rowOff>
    </xdr:to>
    <xdr:sp macro="" textlink="">
      <xdr:nvSpPr>
        <xdr:cNvPr id="8" name="TextovéPole 7">
          <a:extLst>
            <a:ext uri="{FF2B5EF4-FFF2-40B4-BE49-F238E27FC236}"/>
          </a:extLst>
        </xdr:cNvPr>
        <xdr:cNvSpPr txBox="1"/>
      </xdr:nvSpPr>
      <xdr:spPr>
        <a:xfrm>
          <a:off x="28575" y="9525"/>
          <a:ext cx="1123950" cy="8667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30480</xdr:colOff>
      <xdr:row>17</xdr:row>
      <xdr:rowOff>662940</xdr:rowOff>
    </xdr:from>
    <xdr:to>
      <xdr:col>2</xdr:col>
      <xdr:colOff>1165860</xdr:colOff>
      <xdr:row>17</xdr:row>
      <xdr:rowOff>1379220</xdr:rowOff>
    </xdr:to>
    <xdr:pic>
      <xdr:nvPicPr>
        <xdr:cNvPr id="1032" name="Obrázek 1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11780" y="9349740"/>
          <a:ext cx="113538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68580</xdr:colOff>
      <xdr:row>19</xdr:row>
      <xdr:rowOff>213360</xdr:rowOff>
    </xdr:from>
    <xdr:to>
      <xdr:col>2</xdr:col>
      <xdr:colOff>1158240</xdr:colOff>
      <xdr:row>19</xdr:row>
      <xdr:rowOff>784860</xdr:rowOff>
    </xdr:to>
    <xdr:pic>
      <xdr:nvPicPr>
        <xdr:cNvPr id="1033" name="Obrázek 1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9880" y="10728960"/>
          <a:ext cx="108966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</xdr:colOff>
      <xdr:row>20</xdr:row>
      <xdr:rowOff>30480</xdr:rowOff>
    </xdr:from>
    <xdr:to>
      <xdr:col>2</xdr:col>
      <xdr:colOff>1143000</xdr:colOff>
      <xdr:row>20</xdr:row>
      <xdr:rowOff>670560</xdr:rowOff>
    </xdr:to>
    <xdr:pic>
      <xdr:nvPicPr>
        <xdr:cNvPr id="1034" name="Obrázek 2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11780" y="11643360"/>
          <a:ext cx="111252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441960</xdr:colOff>
      <xdr:row>22</xdr:row>
      <xdr:rowOff>137160</xdr:rowOff>
    </xdr:from>
    <xdr:to>
      <xdr:col>2</xdr:col>
      <xdr:colOff>762000</xdr:colOff>
      <xdr:row>22</xdr:row>
      <xdr:rowOff>807720</xdr:rowOff>
    </xdr:to>
    <xdr:pic>
      <xdr:nvPicPr>
        <xdr:cNvPr id="1035" name="Obrázek 2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23260" y="12847320"/>
          <a:ext cx="32004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449580</xdr:colOff>
      <xdr:row>36</xdr:row>
      <xdr:rowOff>182880</xdr:rowOff>
    </xdr:from>
    <xdr:to>
      <xdr:col>6</xdr:col>
      <xdr:colOff>190500</xdr:colOff>
      <xdr:row>37</xdr:row>
      <xdr:rowOff>541020</xdr:rowOff>
    </xdr:to>
    <xdr:pic>
      <xdr:nvPicPr>
        <xdr:cNvPr id="1036" name="Obrázek 3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73980" y="15102840"/>
          <a:ext cx="62484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274320</xdr:colOff>
      <xdr:row>21</xdr:row>
      <xdr:rowOff>190500</xdr:rowOff>
    </xdr:from>
    <xdr:to>
      <xdr:col>2</xdr:col>
      <xdr:colOff>1036320</xdr:colOff>
      <xdr:row>21</xdr:row>
      <xdr:rowOff>464820</xdr:rowOff>
    </xdr:to>
    <xdr:pic>
      <xdr:nvPicPr>
        <xdr:cNvPr id="1037" name="Obrázek 3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55620" y="12352020"/>
          <a:ext cx="7620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868680</xdr:colOff>
      <xdr:row>37</xdr:row>
      <xdr:rowOff>60960</xdr:rowOff>
    </xdr:from>
    <xdr:to>
      <xdr:col>1</xdr:col>
      <xdr:colOff>1485900</xdr:colOff>
      <xdr:row>38</xdr:row>
      <xdr:rowOff>76200</xdr:rowOff>
    </xdr:to>
    <xdr:pic>
      <xdr:nvPicPr>
        <xdr:cNvPr id="1038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20140" y="15194280"/>
          <a:ext cx="61722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647700</xdr:colOff>
      <xdr:row>37</xdr:row>
      <xdr:rowOff>30480</xdr:rowOff>
    </xdr:from>
    <xdr:to>
      <xdr:col>3</xdr:col>
      <xdr:colOff>22860</xdr:colOff>
      <xdr:row>38</xdr:row>
      <xdr:rowOff>38100</xdr:rowOff>
    </xdr:to>
    <xdr:pic>
      <xdr:nvPicPr>
        <xdr:cNvPr id="1039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429000" y="15163800"/>
          <a:ext cx="61722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1943100</xdr:colOff>
      <xdr:row>39</xdr:row>
      <xdr:rowOff>53340</xdr:rowOff>
    </xdr:from>
    <xdr:to>
      <xdr:col>5</xdr:col>
      <xdr:colOff>304800</xdr:colOff>
      <xdr:row>39</xdr:row>
      <xdr:rowOff>1562100</xdr:rowOff>
    </xdr:to>
    <xdr:pic>
      <xdr:nvPicPr>
        <xdr:cNvPr id="1040" name="Obrázek 9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8427" t="11784" r="8427" b="22733"/>
        <a:stretch>
          <a:fillRect/>
        </a:stretch>
      </xdr:blipFill>
      <xdr:spPr bwMode="auto">
        <a:xfrm>
          <a:off x="2194560" y="16245840"/>
          <a:ext cx="283464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Jana\KALKUL&#193;TOR%202018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Kalkul&#225;tor\KALKUL&#193;TOR%202018.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chodníci"/>
      <sheetName val="Oplocení"/>
      <sheetName val="Sportovní potřeby"/>
      <sheetName val="Voda"/>
      <sheetName val="Trampolíny a Tunely"/>
      <sheetName val="Povrch"/>
      <sheetName val="Barvy"/>
      <sheetName val="zaloha Sablona"/>
      <sheetName val="Spodní stavba"/>
      <sheetName val="Grafika EPDM"/>
      <sheetName val="Sablona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chodníci"/>
      <sheetName val="Oplocení"/>
      <sheetName val="Voda"/>
      <sheetName val="Trampolíny a Tunely"/>
      <sheetName val="Povrch"/>
      <sheetName val="zaloha Sablona"/>
      <sheetName val="Sablona"/>
      <sheetName val="Sportovní potřeby"/>
      <sheetName val="Barvy"/>
      <sheetName val="Spodní stavba"/>
      <sheetName val="Grafika EPDM"/>
      <sheetName val="Nabídk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0.05</v>
          </cell>
        </row>
        <row r="3">
          <cell r="B3">
            <v>0.05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42"/>
  <sheetViews>
    <sheetView tabSelected="1" topLeftCell="A24" zoomScaleNormal="100" workbookViewId="0">
      <selection sqref="A1:G1"/>
    </sheetView>
  </sheetViews>
  <sheetFormatPr defaultRowHeight="60" customHeight="1"/>
  <cols>
    <col min="1" max="1" width="3.7109375" style="50" customWidth="1"/>
    <col min="2" max="2" width="36.85546875" style="51" customWidth="1"/>
    <col min="3" max="3" width="18.140625" style="52" customWidth="1"/>
    <col min="4" max="4" width="4.85546875" style="53" customWidth="1"/>
    <col min="5" max="5" width="5.28515625" customWidth="1"/>
    <col min="6" max="6" width="12.85546875" style="54" customWidth="1"/>
    <col min="7" max="7" width="15.5703125" style="55" customWidth="1"/>
    <col min="8" max="8" width="9.140625" style="1" hidden="1" customWidth="1"/>
    <col min="9" max="9" width="3.5703125" customWidth="1"/>
    <col min="10" max="10" width="21.140625" customWidth="1"/>
  </cols>
  <sheetData>
    <row r="1" spans="1:11" ht="69.75" customHeight="1" thickBot="1">
      <c r="A1" s="102" t="s">
        <v>53</v>
      </c>
      <c r="B1" s="103"/>
      <c r="C1" s="103"/>
      <c r="D1" s="103"/>
      <c r="E1" s="103"/>
      <c r="F1" s="103"/>
      <c r="G1" s="104"/>
    </row>
    <row r="2" spans="1:11" ht="62.25" customHeight="1" thickBot="1">
      <c r="A2" s="105" t="s">
        <v>50</v>
      </c>
      <c r="B2" s="106"/>
      <c r="C2" s="106"/>
      <c r="D2" s="106"/>
      <c r="E2" s="106"/>
      <c r="F2" s="106"/>
      <c r="G2" s="107"/>
      <c r="K2" s="2"/>
    </row>
    <row r="3" spans="1:11" ht="24.75" customHeight="1" thickBot="1">
      <c r="A3" s="105" t="s">
        <v>51</v>
      </c>
      <c r="B3" s="106"/>
      <c r="C3" s="106"/>
      <c r="D3" s="106"/>
      <c r="E3" s="106"/>
      <c r="F3" s="106"/>
      <c r="G3" s="107"/>
    </row>
    <row r="4" spans="1:11" ht="20.25" customHeight="1" thickBot="1">
      <c r="A4" s="108" t="s">
        <v>0</v>
      </c>
      <c r="B4" s="109"/>
      <c r="C4" s="110"/>
      <c r="D4" s="111" t="s">
        <v>1</v>
      </c>
      <c r="E4" s="112"/>
      <c r="F4" s="113"/>
      <c r="G4" s="3"/>
    </row>
    <row r="5" spans="1:11" s="1" customFormat="1" ht="57" customHeight="1" thickBot="1">
      <c r="A5" s="114"/>
      <c r="B5" s="115"/>
      <c r="C5" s="115"/>
      <c r="D5" s="116" t="s">
        <v>2</v>
      </c>
      <c r="E5" s="117"/>
      <c r="F5" s="118"/>
      <c r="G5" s="4"/>
    </row>
    <row r="6" spans="1:11" ht="19.5" customHeight="1" thickBot="1">
      <c r="A6" s="5" t="s">
        <v>3</v>
      </c>
      <c r="B6" s="6" t="s">
        <v>4</v>
      </c>
      <c r="C6" s="6"/>
      <c r="D6" s="7" t="s">
        <v>5</v>
      </c>
      <c r="E6" s="7" t="s">
        <v>6</v>
      </c>
      <c r="F6" s="8" t="s">
        <v>7</v>
      </c>
      <c r="G6" s="9" t="s">
        <v>8</v>
      </c>
    </row>
    <row r="7" spans="1:11" ht="45">
      <c r="A7" s="57">
        <v>1</v>
      </c>
      <c r="B7" s="58" t="s">
        <v>48</v>
      </c>
      <c r="C7" s="59"/>
      <c r="D7" s="60" t="s">
        <v>49</v>
      </c>
      <c r="E7" s="61">
        <v>1</v>
      </c>
      <c r="F7" s="62"/>
      <c r="G7" s="63">
        <f>E7*F7</f>
        <v>0</v>
      </c>
      <c r="H7" s="16">
        <v>2</v>
      </c>
    </row>
    <row r="8" spans="1:11" ht="45">
      <c r="A8" s="10">
        <v>2</v>
      </c>
      <c r="B8" s="11" t="s">
        <v>9</v>
      </c>
      <c r="C8" s="11"/>
      <c r="D8" s="12" t="s">
        <v>10</v>
      </c>
      <c r="E8" s="13">
        <v>110</v>
      </c>
      <c r="F8" s="14"/>
      <c r="G8" s="15">
        <f>E8*F8</f>
        <v>0</v>
      </c>
      <c r="H8" s="16"/>
    </row>
    <row r="9" spans="1:11" ht="30">
      <c r="A9" s="10">
        <v>3</v>
      </c>
      <c r="B9" s="17" t="s">
        <v>11</v>
      </c>
      <c r="C9" s="11"/>
      <c r="D9" s="12" t="s">
        <v>12</v>
      </c>
      <c r="E9" s="13">
        <v>28.6</v>
      </c>
      <c r="F9" s="14"/>
      <c r="G9" s="15">
        <f t="shared" ref="G9:G14" si="0">E9*F9</f>
        <v>0</v>
      </c>
      <c r="H9" s="16">
        <v>1</v>
      </c>
      <c r="J9" s="18"/>
    </row>
    <row r="10" spans="1:11" ht="45">
      <c r="A10" s="10">
        <v>4</v>
      </c>
      <c r="B10" s="11" t="s">
        <v>13</v>
      </c>
      <c r="C10" s="11"/>
      <c r="D10" s="12" t="s">
        <v>12</v>
      </c>
      <c r="E10" s="13">
        <v>38</v>
      </c>
      <c r="F10" s="14"/>
      <c r="G10" s="15">
        <f t="shared" si="0"/>
        <v>0</v>
      </c>
      <c r="H10" s="16">
        <v>1</v>
      </c>
      <c r="J10" s="18"/>
    </row>
    <row r="11" spans="1:11" ht="30">
      <c r="A11" s="10">
        <v>5</v>
      </c>
      <c r="B11" s="17" t="s">
        <v>38</v>
      </c>
      <c r="C11" s="11"/>
      <c r="D11" s="12" t="s">
        <v>12</v>
      </c>
      <c r="E11" s="13">
        <v>13</v>
      </c>
      <c r="F11" s="14"/>
      <c r="G11" s="15">
        <f t="shared" si="0"/>
        <v>0</v>
      </c>
      <c r="H11" s="16"/>
      <c r="J11" s="18"/>
    </row>
    <row r="12" spans="1:11" ht="15">
      <c r="A12" s="10">
        <v>6</v>
      </c>
      <c r="B12" s="17" t="s">
        <v>39</v>
      </c>
      <c r="C12" s="11"/>
      <c r="D12" s="12" t="s">
        <v>10</v>
      </c>
      <c r="E12" s="13">
        <v>65</v>
      </c>
      <c r="F12" s="14"/>
      <c r="G12" s="15">
        <f t="shared" si="0"/>
        <v>0</v>
      </c>
      <c r="H12" s="16"/>
      <c r="J12" s="18"/>
    </row>
    <row r="13" spans="1:11" ht="45">
      <c r="A13" s="10">
        <v>7</v>
      </c>
      <c r="B13" s="19" t="s">
        <v>14</v>
      </c>
      <c r="C13" s="11"/>
      <c r="D13" s="12" t="s">
        <v>10</v>
      </c>
      <c r="E13" s="13">
        <v>68</v>
      </c>
      <c r="F13" s="14"/>
      <c r="G13" s="15">
        <f t="shared" si="0"/>
        <v>0</v>
      </c>
      <c r="H13" s="16">
        <v>1</v>
      </c>
      <c r="J13" s="18"/>
    </row>
    <row r="14" spans="1:11">
      <c r="A14" s="10">
        <v>8</v>
      </c>
      <c r="B14" s="19" t="s">
        <v>45</v>
      </c>
      <c r="C14" s="11"/>
      <c r="D14" s="12" t="s">
        <v>12</v>
      </c>
      <c r="E14" s="13">
        <v>19</v>
      </c>
      <c r="F14" s="14"/>
      <c r="G14" s="15">
        <f t="shared" si="0"/>
        <v>0</v>
      </c>
      <c r="H14" s="16">
        <v>1</v>
      </c>
      <c r="J14" s="18"/>
    </row>
    <row r="15" spans="1:11" ht="45">
      <c r="A15" s="10">
        <v>9</v>
      </c>
      <c r="B15" s="19" t="s">
        <v>40</v>
      </c>
      <c r="C15" s="11"/>
      <c r="D15" s="12" t="s">
        <v>15</v>
      </c>
      <c r="E15" s="13">
        <v>1</v>
      </c>
      <c r="F15" s="14"/>
      <c r="G15" s="15">
        <f t="shared" ref="G15:G24" si="1">E15*F15</f>
        <v>0</v>
      </c>
      <c r="H15" s="16"/>
    </row>
    <row r="16" spans="1:11">
      <c r="A16" s="10">
        <v>10</v>
      </c>
      <c r="B16" s="19" t="s">
        <v>16</v>
      </c>
      <c r="C16" s="11"/>
      <c r="D16" s="12" t="s">
        <v>10</v>
      </c>
      <c r="E16" s="13">
        <v>60</v>
      </c>
      <c r="F16" s="14"/>
      <c r="G16" s="15">
        <f t="shared" si="1"/>
        <v>0</v>
      </c>
      <c r="H16" s="16">
        <v>2</v>
      </c>
      <c r="J16" s="20"/>
    </row>
    <row r="17" spans="1:10" ht="45">
      <c r="A17" s="10">
        <v>11</v>
      </c>
      <c r="B17" s="19" t="s">
        <v>17</v>
      </c>
      <c r="C17" s="11"/>
      <c r="D17" s="12" t="s">
        <v>18</v>
      </c>
      <c r="E17" s="13">
        <v>1</v>
      </c>
      <c r="F17" s="14"/>
      <c r="G17" s="15">
        <f t="shared" si="1"/>
        <v>0</v>
      </c>
      <c r="H17" s="16">
        <v>2</v>
      </c>
      <c r="J17" s="20"/>
    </row>
    <row r="18" spans="1:10" ht="150">
      <c r="A18" s="10">
        <v>12</v>
      </c>
      <c r="B18" s="21" t="s">
        <v>19</v>
      </c>
      <c r="C18" s="11"/>
      <c r="D18" s="12" t="s">
        <v>20</v>
      </c>
      <c r="E18" s="13">
        <v>1</v>
      </c>
      <c r="F18" s="14"/>
      <c r="G18" s="15">
        <f t="shared" si="1"/>
        <v>0</v>
      </c>
      <c r="H18" s="22">
        <v>1</v>
      </c>
      <c r="J18" s="20"/>
    </row>
    <row r="19" spans="1:10" ht="15">
      <c r="A19" s="10">
        <v>13</v>
      </c>
      <c r="B19" s="23" t="s">
        <v>21</v>
      </c>
      <c r="C19" s="11"/>
      <c r="D19" s="12" t="s">
        <v>20</v>
      </c>
      <c r="E19" s="13">
        <v>1</v>
      </c>
      <c r="F19" s="14"/>
      <c r="G19" s="15">
        <f t="shared" si="1"/>
        <v>0</v>
      </c>
      <c r="H19" s="22">
        <v>1</v>
      </c>
      <c r="J19" s="20"/>
    </row>
    <row r="20" spans="1:10" ht="90">
      <c r="A20" s="10">
        <v>14</v>
      </c>
      <c r="B20" s="19" t="s">
        <v>22</v>
      </c>
      <c r="C20" s="11"/>
      <c r="D20" s="12" t="s">
        <v>18</v>
      </c>
      <c r="E20" s="13">
        <v>1</v>
      </c>
      <c r="F20" s="14"/>
      <c r="G20" s="15">
        <f t="shared" si="1"/>
        <v>0</v>
      </c>
      <c r="H20" s="22">
        <v>1</v>
      </c>
      <c r="J20" s="20"/>
    </row>
    <row r="21" spans="1:10" ht="45">
      <c r="A21" s="10">
        <v>15</v>
      </c>
      <c r="B21" s="19" t="s">
        <v>23</v>
      </c>
      <c r="C21" s="11"/>
      <c r="D21" s="12" t="s">
        <v>20</v>
      </c>
      <c r="E21" s="13">
        <v>1</v>
      </c>
      <c r="F21" s="14"/>
      <c r="G21" s="15">
        <f t="shared" si="1"/>
        <v>0</v>
      </c>
      <c r="H21" s="22">
        <v>1</v>
      </c>
      <c r="J21" s="20"/>
    </row>
    <row r="22" spans="1:10">
      <c r="A22" s="10">
        <v>16</v>
      </c>
      <c r="B22" s="19" t="s">
        <v>43</v>
      </c>
      <c r="C22" s="11"/>
      <c r="D22" s="12" t="s">
        <v>20</v>
      </c>
      <c r="E22" s="13">
        <v>6</v>
      </c>
      <c r="F22" s="14"/>
      <c r="G22" s="15">
        <f t="shared" si="1"/>
        <v>0</v>
      </c>
      <c r="H22" s="16"/>
      <c r="J22" s="20"/>
    </row>
    <row r="23" spans="1:10" ht="45">
      <c r="A23" s="10">
        <v>17</v>
      </c>
      <c r="B23" s="24" t="s">
        <v>41</v>
      </c>
      <c r="C23" s="11"/>
      <c r="D23" s="12" t="s">
        <v>20</v>
      </c>
      <c r="E23" s="13">
        <v>6</v>
      </c>
      <c r="F23" s="14"/>
      <c r="G23" s="15">
        <f t="shared" si="1"/>
        <v>0</v>
      </c>
      <c r="H23" s="16"/>
      <c r="J23" s="20"/>
    </row>
    <row r="24" spans="1:10" ht="15">
      <c r="A24" s="10">
        <v>18</v>
      </c>
      <c r="B24" s="24" t="s">
        <v>44</v>
      </c>
      <c r="C24" s="11"/>
      <c r="D24" s="12" t="s">
        <v>20</v>
      </c>
      <c r="E24" s="13">
        <v>1</v>
      </c>
      <c r="F24" s="14"/>
      <c r="G24" s="15">
        <f t="shared" si="1"/>
        <v>0</v>
      </c>
      <c r="H24" s="16"/>
      <c r="J24" s="20"/>
    </row>
    <row r="25" spans="1:10" ht="15.75" thickBot="1">
      <c r="A25" s="10"/>
      <c r="B25" s="19"/>
      <c r="C25" s="11"/>
      <c r="D25" s="12"/>
      <c r="E25" s="13"/>
      <c r="F25" s="14"/>
      <c r="G25" s="15"/>
      <c r="H25" s="16"/>
      <c r="J25" s="20"/>
    </row>
    <row r="26" spans="1:10" s="18" customFormat="1" ht="45.75" hidden="1" thickBot="1">
      <c r="A26" s="25"/>
      <c r="B26" s="26" t="s">
        <v>24</v>
      </c>
      <c r="C26" s="27"/>
      <c r="D26" s="28"/>
      <c r="E26" s="29"/>
      <c r="F26" s="30"/>
      <c r="G26" s="31"/>
      <c r="H26" s="1"/>
      <c r="J26" s="20"/>
    </row>
    <row r="27" spans="1:10" s="34" customFormat="1" ht="16.5" customHeight="1">
      <c r="A27" s="98" t="s">
        <v>25</v>
      </c>
      <c r="B27" s="99"/>
      <c r="C27" s="99"/>
      <c r="D27" s="99"/>
      <c r="E27" s="99"/>
      <c r="F27" s="99"/>
      <c r="G27" s="32"/>
      <c r="H27" s="33" t="s">
        <v>26</v>
      </c>
      <c r="J27" s="20"/>
    </row>
    <row r="28" spans="1:10" ht="16.5" customHeight="1" thickBot="1">
      <c r="A28" s="100" t="s">
        <v>27</v>
      </c>
      <c r="B28" s="101"/>
      <c r="C28" s="101"/>
      <c r="D28" s="101"/>
      <c r="E28" s="101"/>
      <c r="F28" s="101"/>
      <c r="G28" s="35"/>
      <c r="J28" s="20"/>
    </row>
    <row r="29" spans="1:10" ht="3.75" customHeight="1" thickBot="1">
      <c r="A29" s="82"/>
      <c r="B29" s="83"/>
      <c r="C29" s="83"/>
      <c r="D29" s="83"/>
      <c r="E29" s="83"/>
      <c r="F29" s="83"/>
      <c r="G29" s="36"/>
      <c r="J29" s="20"/>
    </row>
    <row r="30" spans="1:10" s="20" customFormat="1" ht="21" customHeight="1">
      <c r="A30" s="84" t="s">
        <v>28</v>
      </c>
      <c r="B30" s="85"/>
      <c r="C30" s="85"/>
      <c r="D30" s="85"/>
      <c r="E30" s="85"/>
      <c r="F30" s="85"/>
      <c r="G30" s="37">
        <f>SUM(G7:G28)</f>
        <v>0</v>
      </c>
      <c r="H30" s="38"/>
    </row>
    <row r="31" spans="1:10" s="20" customFormat="1" ht="21" hidden="1" customHeight="1">
      <c r="A31" s="84" t="s">
        <v>29</v>
      </c>
      <c r="B31" s="85"/>
      <c r="C31" s="85"/>
      <c r="D31" s="85"/>
      <c r="E31" s="85"/>
      <c r="F31" s="85"/>
      <c r="G31" s="39">
        <v>0</v>
      </c>
      <c r="H31" s="38"/>
    </row>
    <row r="32" spans="1:10" s="20" customFormat="1" ht="21" hidden="1" customHeight="1" thickBot="1">
      <c r="A32" s="86" t="s">
        <v>30</v>
      </c>
      <c r="B32" s="87"/>
      <c r="C32" s="87"/>
      <c r="D32" s="87"/>
      <c r="E32" s="87"/>
      <c r="F32" s="87"/>
      <c r="G32" s="35">
        <f>G30*G31</f>
        <v>0</v>
      </c>
      <c r="H32" s="38"/>
    </row>
    <row r="33" spans="1:8" s="20" customFormat="1" ht="21" hidden="1" customHeight="1">
      <c r="A33" s="84" t="s">
        <v>31</v>
      </c>
      <c r="B33" s="85"/>
      <c r="C33" s="85"/>
      <c r="D33" s="85"/>
      <c r="E33" s="85"/>
      <c r="F33" s="85"/>
      <c r="G33" s="37">
        <f>G30*(1-G31)</f>
        <v>0</v>
      </c>
      <c r="H33" s="38"/>
    </row>
    <row r="34" spans="1:8" s="20" customFormat="1" ht="18.75" customHeight="1">
      <c r="A34" s="88" t="s">
        <v>32</v>
      </c>
      <c r="B34" s="89"/>
      <c r="C34" s="89"/>
      <c r="D34" s="89"/>
      <c r="E34" s="89"/>
      <c r="F34" s="89"/>
      <c r="G34" s="40">
        <f>G33*0.21</f>
        <v>0</v>
      </c>
      <c r="H34" s="38"/>
    </row>
    <row r="35" spans="1:8" s="20" customFormat="1" ht="20.25" customHeight="1" thickBot="1">
      <c r="A35" s="90" t="s">
        <v>33</v>
      </c>
      <c r="B35" s="91"/>
      <c r="C35" s="91"/>
      <c r="D35" s="91"/>
      <c r="E35" s="91"/>
      <c r="F35" s="92"/>
      <c r="G35" s="41">
        <f>G34+G33</f>
        <v>0</v>
      </c>
      <c r="H35" s="38" t="s">
        <v>33</v>
      </c>
    </row>
    <row r="36" spans="1:8" s="20" customFormat="1" ht="6" customHeight="1" thickBot="1">
      <c r="A36" s="42"/>
      <c r="B36" s="43"/>
      <c r="C36" s="43"/>
      <c r="D36" s="43"/>
      <c r="E36" s="43"/>
      <c r="F36" s="43"/>
      <c r="G36" s="44"/>
      <c r="H36" s="38"/>
    </row>
    <row r="37" spans="1:8" ht="17.25" customHeight="1">
      <c r="A37" s="93" t="s">
        <v>34</v>
      </c>
      <c r="B37" s="94"/>
      <c r="C37" s="95"/>
      <c r="D37" s="95"/>
      <c r="E37" s="95"/>
      <c r="F37" s="96"/>
      <c r="G37" s="97"/>
    </row>
    <row r="38" spans="1:8" ht="46.5" customHeight="1">
      <c r="A38" s="45"/>
      <c r="B38" s="46"/>
      <c r="C38" s="69"/>
      <c r="D38" s="69"/>
      <c r="E38" s="69"/>
      <c r="F38" s="70"/>
      <c r="G38" s="71"/>
    </row>
    <row r="39" spans="1:8" ht="37.5" customHeight="1" thickBot="1">
      <c r="A39" s="47"/>
      <c r="B39" s="56" t="s">
        <v>46</v>
      </c>
      <c r="C39" s="72" t="s">
        <v>47</v>
      </c>
      <c r="D39" s="72"/>
      <c r="E39" s="72"/>
      <c r="F39" s="73" t="s">
        <v>42</v>
      </c>
      <c r="G39" s="74"/>
    </row>
    <row r="40" spans="1:8" ht="129" customHeight="1" thickBot="1">
      <c r="A40" s="75" t="s">
        <v>35</v>
      </c>
      <c r="B40" s="76"/>
      <c r="C40" s="76"/>
      <c r="D40" s="76"/>
      <c r="E40" s="76"/>
      <c r="F40" s="76"/>
      <c r="G40" s="77"/>
    </row>
    <row r="41" spans="1:8" ht="129" customHeight="1" thickBot="1">
      <c r="A41" s="78" t="s">
        <v>52</v>
      </c>
      <c r="B41" s="79"/>
      <c r="C41" s="79"/>
      <c r="D41" s="79"/>
      <c r="E41" s="80" t="s">
        <v>36</v>
      </c>
      <c r="F41" s="80"/>
      <c r="G41" s="81"/>
    </row>
    <row r="42" spans="1:8" s="49" customFormat="1" ht="16.5" customHeight="1" thickBot="1">
      <c r="A42" s="64" t="s">
        <v>37</v>
      </c>
      <c r="B42" s="65"/>
      <c r="C42" s="66"/>
      <c r="D42" s="67"/>
      <c r="E42" s="67"/>
      <c r="F42" s="67"/>
      <c r="G42" s="68"/>
      <c r="H42" s="48"/>
    </row>
  </sheetData>
  <mergeCells count="28">
    <mergeCell ref="A27:F27"/>
    <mergeCell ref="A28:F28"/>
    <mergeCell ref="A1:G1"/>
    <mergeCell ref="A2:G2"/>
    <mergeCell ref="A3:G3"/>
    <mergeCell ref="A4:C4"/>
    <mergeCell ref="D4:F4"/>
    <mergeCell ref="A5:C5"/>
    <mergeCell ref="D5:F5"/>
    <mergeCell ref="A34:F34"/>
    <mergeCell ref="A35:F35"/>
    <mergeCell ref="A37:B37"/>
    <mergeCell ref="C37:E37"/>
    <mergeCell ref="F37:G37"/>
    <mergeCell ref="A29:F29"/>
    <mergeCell ref="A30:F30"/>
    <mergeCell ref="A31:F31"/>
    <mergeCell ref="A33:F33"/>
    <mergeCell ref="A32:F32"/>
    <mergeCell ref="A42:B42"/>
    <mergeCell ref="C42:G42"/>
    <mergeCell ref="C38:E38"/>
    <mergeCell ref="F38:G38"/>
    <mergeCell ref="C39:E39"/>
    <mergeCell ref="F39:G39"/>
    <mergeCell ref="A40:G40"/>
    <mergeCell ref="A41:D41"/>
    <mergeCell ref="E41:G41"/>
  </mergeCells>
  <phoneticPr fontId="0" type="noConversion"/>
  <pageMargins left="0.7" right="0.7" top="0.78740157499999996" bottom="0.78740157499999996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Nabídka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Administrator</cp:lastModifiedBy>
  <cp:lastPrinted>2018-10-29T14:25:40Z</cp:lastPrinted>
  <dcterms:created xsi:type="dcterms:W3CDTF">2018-09-17T08:16:01Z</dcterms:created>
  <dcterms:modified xsi:type="dcterms:W3CDTF">2018-10-31T06:12:26Z</dcterms:modified>
</cp:coreProperties>
</file>