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1"/>
  </bookViews>
  <sheets>
    <sheet name="výkaz ploch" sheetId="1" r:id="rId1"/>
    <sheet name="informace k nacenění" sheetId="2" r:id="rId2"/>
  </sheets>
  <definedNames>
    <definedName name="_xlnm.Print_Titles" localSheetId="0">'výkaz ploch'!$1:$3</definedName>
    <definedName name="_xlnm.Print_Area" localSheetId="0">'výkaz ploch'!$A$1:$I$42</definedName>
  </definedNames>
  <calcPr fullCalcOnLoad="1"/>
</workbook>
</file>

<file path=xl/sharedStrings.xml><?xml version="1.0" encoding="utf-8"?>
<sst xmlns="http://schemas.openxmlformats.org/spreadsheetml/2006/main" count="141" uniqueCount="57">
  <si>
    <t>Měrná jednotka</t>
  </si>
  <si>
    <t xml:space="preserve"> m²</t>
  </si>
  <si>
    <t>beton</t>
  </si>
  <si>
    <t>Povrch</t>
  </si>
  <si>
    <t>linoleum</t>
  </si>
  <si>
    <t xml:space="preserve">Veřejná zakázka </t>
  </si>
  <si>
    <t>“Úklidové služby v ubytovnách města – Drahomíra, Úvalská“</t>
  </si>
  <si>
    <t>Ubytovna Drahomíra</t>
  </si>
  <si>
    <t>Výměra</t>
  </si>
  <si>
    <t>skleněné výplně - hlavní vchod</t>
  </si>
  <si>
    <t>skleněná výplň - recepce</t>
  </si>
  <si>
    <t>skleněná výplň - schodišťové balkony</t>
  </si>
  <si>
    <t>skleněná výplň chodbové balkony</t>
  </si>
  <si>
    <t>Druh prostoru/předmět úklidu</t>
  </si>
  <si>
    <t>podlahy - společné prostory (objekt A)</t>
  </si>
  <si>
    <t>podlahy - společné prostory (objekt B)</t>
  </si>
  <si>
    <t>podlahy - schodiště a podesty</t>
  </si>
  <si>
    <t>podlaha - archív MMKV</t>
  </si>
  <si>
    <t xml:space="preserve">výtah náklad a osobní (kabina včetně dveří) </t>
  </si>
  <si>
    <t>skleněná výplň -  okna chodeb jednotlivých podlaží</t>
  </si>
  <si>
    <t>sklo</t>
  </si>
  <si>
    <t>asfalt</t>
  </si>
  <si>
    <t>asfalt, dlažba</t>
  </si>
  <si>
    <t>zeleň</t>
  </si>
  <si>
    <t>četnost úklidu</t>
  </si>
  <si>
    <t>denně (pondělí - pátek)</t>
  </si>
  <si>
    <t>1 x za 14 dní</t>
  </si>
  <si>
    <t>1 x měsíčně</t>
  </si>
  <si>
    <t>od 1.1. do 31.3. denně, od 1.4. do 31.10. 1x týdně, od 1.11 do 31.12. denně</t>
  </si>
  <si>
    <t>1 x za 14 dní v období od 15.3. do 31.10.</t>
  </si>
  <si>
    <t xml:space="preserve">Celkem ploch </t>
  </si>
  <si>
    <t>Ubytovna Úvalská</t>
  </si>
  <si>
    <t>společné prostory 1. PP</t>
  </si>
  <si>
    <t>společné prostory 1. NP</t>
  </si>
  <si>
    <t>skleněná výplň - balkony a vstupní dveře</t>
  </si>
  <si>
    <t>DPH v Kč</t>
  </si>
  <si>
    <t xml:space="preserve">Cena celkem za požadovaný rozsah v Kč bez DPH </t>
  </si>
  <si>
    <t>Cena celkem za položku  v Kč s DPH</t>
  </si>
  <si>
    <t>Cena za měrnou jednotku v Kč bez DPH</t>
  </si>
  <si>
    <t>společné prostory 2. - 8. NP</t>
  </si>
  <si>
    <t>dlažba</t>
  </si>
  <si>
    <t>WC ženy - 1. NP</t>
  </si>
  <si>
    <t>WC muži - 1. NP</t>
  </si>
  <si>
    <t>kancelář ostrahy - 1. NP</t>
  </si>
  <si>
    <t>2x kancelář se vstupní chodbou - 1. NP</t>
  </si>
  <si>
    <t>2x kancelář se vstupní chodbou - 1. PP</t>
  </si>
  <si>
    <t>2x WC u kanceláří - 1. PP</t>
  </si>
  <si>
    <t>parkoviště (viz příloha č. 4)</t>
  </si>
  <si>
    <t>podchod a chodníky (viz příloha č. 4)</t>
  </si>
  <si>
    <t>veřejná zeleň (viz příloha č. 4)</t>
  </si>
  <si>
    <t>přístupový chodník (viz příloha č. 5)</t>
  </si>
  <si>
    <t>okapový chodník (viz příloha č. 5)</t>
  </si>
  <si>
    <t>zeleň (viz příloha č. 5)</t>
  </si>
  <si>
    <t>dlažba + linoleum</t>
  </si>
  <si>
    <t>Součet za objekty</t>
  </si>
  <si>
    <r>
      <t xml:space="preserve">Při vyplnění tabulky v záložce </t>
    </r>
    <r>
      <rPr>
        <b/>
        <sz val="11"/>
        <color indexed="8"/>
        <rFont val="Calibri"/>
        <family val="2"/>
      </rPr>
      <t xml:space="preserve">výkaz ploch </t>
    </r>
    <r>
      <rPr>
        <sz val="11"/>
        <color theme="1"/>
        <rFont val="Calibri"/>
        <family val="2"/>
      </rPr>
      <t>uveďte ve sloupci</t>
    </r>
    <r>
      <rPr>
        <b/>
        <sz val="11"/>
        <color indexed="8"/>
        <rFont val="Calibri"/>
        <family val="2"/>
      </rPr>
      <t xml:space="preserve"> Cena celkem za požadovaný rozsah v Kč bez DPH</t>
    </r>
  </si>
  <si>
    <t>cellkovou nabídkovou cenu položky za celé soutěžené období, tj. 24 měsíců.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</si>
</sst>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"/>
    <numFmt numFmtId="169" formatCode="0.0"/>
    <numFmt numFmtId="170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2" fontId="4" fillId="0" borderId="13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2" fontId="0" fillId="0" borderId="17" xfId="0" applyNumberFormat="1" applyFill="1" applyBorder="1" applyAlignment="1" applyProtection="1">
      <alignment/>
      <protection hidden="1"/>
    </xf>
    <xf numFmtId="2" fontId="28" fillId="0" borderId="17" xfId="0" applyNumberFormat="1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/>
      <protection hidden="1" locked="0"/>
    </xf>
    <xf numFmtId="0" fontId="24" fillId="0" borderId="13" xfId="0" applyFont="1" applyBorder="1" applyAlignment="1" applyProtection="1">
      <alignment horizontal="center" vertical="center" wrapText="1" shrinkToFit="1"/>
      <protection hidden="1"/>
    </xf>
    <xf numFmtId="0" fontId="43" fillId="0" borderId="13" xfId="0" applyFont="1" applyBorder="1" applyAlignment="1" applyProtection="1">
      <alignment horizontal="center" vertical="center" shrinkToFit="1"/>
      <protection hidden="1"/>
    </xf>
    <xf numFmtId="0" fontId="24" fillId="0" borderId="18" xfId="0" applyFont="1" applyFill="1" applyBorder="1" applyAlignment="1" applyProtection="1">
      <alignment horizontal="center" vertical="top" wrapText="1" shrinkToFit="1"/>
      <protection hidden="1"/>
    </xf>
    <xf numFmtId="0" fontId="43" fillId="0" borderId="19" xfId="0" applyFont="1" applyBorder="1" applyAlignment="1" applyProtection="1">
      <alignment horizontal="center" vertical="top" shrinkToFit="1"/>
      <protection hidden="1"/>
    </xf>
    <xf numFmtId="0" fontId="26" fillId="0" borderId="13" xfId="0" applyFont="1" applyFill="1" applyBorder="1" applyAlignment="1" applyProtection="1">
      <alignment horizontal="center" vertical="center" wrapText="1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 wrapText="1" shrinkToFit="1"/>
      <protection hidden="1"/>
    </xf>
    <xf numFmtId="0" fontId="43" fillId="0" borderId="15" xfId="0" applyFont="1" applyBorder="1" applyAlignment="1" applyProtection="1">
      <alignment horizontal="center" vertical="center" shrinkToFit="1"/>
      <protection hidden="1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vertical="center"/>
      <protection hidden="1" locked="0"/>
    </xf>
    <xf numFmtId="2" fontId="0" fillId="0" borderId="17" xfId="0" applyNumberFormat="1" applyBorder="1" applyAlignment="1" applyProtection="1">
      <alignment vertical="center"/>
      <protection hidden="1" locked="0"/>
    </xf>
    <xf numFmtId="2" fontId="0" fillId="0" borderId="19" xfId="0" applyNumberFormat="1" applyBorder="1" applyAlignment="1" applyProtection="1">
      <alignment vertical="center"/>
      <protection hidden="1" locked="0"/>
    </xf>
    <xf numFmtId="2" fontId="0" fillId="0" borderId="18" xfId="0" applyNumberFormat="1" applyBorder="1" applyAlignment="1" applyProtection="1">
      <alignment vertical="center"/>
      <protection hidden="1"/>
    </xf>
    <xf numFmtId="2" fontId="0" fillId="0" borderId="17" xfId="0" applyNumberFormat="1" applyBorder="1" applyAlignment="1" applyProtection="1">
      <alignment vertical="center"/>
      <protection hidden="1"/>
    </xf>
    <xf numFmtId="2" fontId="0" fillId="0" borderId="19" xfId="0" applyNumberFormat="1" applyBorder="1" applyAlignment="1" applyProtection="1">
      <alignment vertical="center"/>
      <protection hidden="1"/>
    </xf>
    <xf numFmtId="2" fontId="0" fillId="0" borderId="20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22" xfId="0" applyNumberFormat="1" applyBorder="1" applyAlignment="1" applyProtection="1">
      <alignment vertical="center"/>
      <protection hidden="1"/>
    </xf>
    <xf numFmtId="0" fontId="5" fillId="0" borderId="0" xfId="0" applyFont="1" applyAlignment="1">
      <alignment horizontal="center"/>
    </xf>
    <xf numFmtId="49" fontId="2" fillId="0" borderId="23" xfId="0" applyNumberFormat="1" applyFont="1" applyFill="1" applyBorder="1" applyAlignment="1" applyProtection="1">
      <alignment horizontal="center" vertical="center"/>
      <protection hidden="1"/>
    </xf>
    <xf numFmtId="49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 vertical="center" wrapText="1" shrinkToFit="1"/>
      <protection hidden="1"/>
    </xf>
    <xf numFmtId="0" fontId="0" fillId="0" borderId="12" xfId="0" applyBorder="1" applyAlignment="1" applyProtection="1">
      <alignment horizontal="center" vertical="center" wrapText="1" shrinkToFit="1"/>
      <protection hidden="1"/>
    </xf>
    <xf numFmtId="0" fontId="7" fillId="0" borderId="13" xfId="0" applyFont="1" applyBorder="1" applyAlignment="1" applyProtection="1">
      <alignment horizontal="center" vertical="center" wrapText="1" shrinkToFit="1"/>
      <protection hidden="1"/>
    </xf>
    <xf numFmtId="0" fontId="0" fillId="0" borderId="13" xfId="0" applyBorder="1" applyAlignment="1" applyProtection="1">
      <alignment horizontal="center" vertical="center" wrapText="1" shrinkToFit="1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 vertical="center" wrapText="1" shrinkToFit="1"/>
      <protection hidden="1"/>
    </xf>
    <xf numFmtId="0" fontId="24" fillId="0" borderId="13" xfId="0" applyFont="1" applyFill="1" applyBorder="1" applyAlignment="1" applyProtection="1">
      <alignment horizontal="center" vertical="center" wrapText="1" shrinkToFi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161925</xdr:rowOff>
    </xdr:from>
    <xdr:ext cx="6238875" cy="3505200"/>
    <xdr:sp>
      <xdr:nvSpPr>
        <xdr:cNvPr id="1" name="TextovéPole 1"/>
        <xdr:cNvSpPr txBox="1">
          <a:spLocks noChangeArrowheads="1"/>
        </xdr:cNvSpPr>
      </xdr:nvSpPr>
      <xdr:spPr>
        <a:xfrm>
          <a:off x="0" y="733425"/>
          <a:ext cx="6238875" cy="350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Součástí veřejné zakázky je nacenění úklidových prácí spojených s běžnou očistou stěn s omyvatelným nátěrem, osvětlovacích těles, společných dveří, radiátorů a zábradlí.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vnějších prostor bude v rámci nacenění v ceně měrné jednotky u položek u objektu Ubytovna Drahomíra – parkoviště, podchod a chodníky nacenění posypového materiál pro zimní období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Ubytovna Úvalská – přístupový chodník nacenění posypového materiálu pro zimní období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85" zoomScaleSheetLayoutView="85" zoomScalePageLayoutView="0" workbookViewId="0" topLeftCell="B1">
      <selection activeCell="H32" sqref="H32"/>
    </sheetView>
  </sheetViews>
  <sheetFormatPr defaultColWidth="9.140625" defaultRowHeight="15"/>
  <cols>
    <col min="1" max="1" width="48.8515625" style="0" customWidth="1"/>
    <col min="2" max="2" width="44.421875" style="0" customWidth="1"/>
    <col min="4" max="4" width="15.140625" style="0" bestFit="1" customWidth="1"/>
    <col min="5" max="5" width="24.28125" style="0" bestFit="1" customWidth="1"/>
    <col min="6" max="6" width="16.00390625" style="0" customWidth="1"/>
    <col min="7" max="7" width="19.421875" style="0" customWidth="1"/>
    <col min="8" max="8" width="12.57421875" style="0" customWidth="1"/>
    <col min="9" max="9" width="18.421875" style="0" customWidth="1"/>
  </cols>
  <sheetData>
    <row r="1" spans="1:5" ht="18" customHeight="1">
      <c r="A1" s="48"/>
      <c r="B1" s="48"/>
      <c r="C1" s="48"/>
      <c r="D1" s="48"/>
      <c r="E1" s="48"/>
    </row>
    <row r="2" spans="1:9" ht="18" customHeight="1">
      <c r="A2" s="57" t="s">
        <v>5</v>
      </c>
      <c r="B2" s="57"/>
      <c r="C2" s="57"/>
      <c r="D2" s="57"/>
      <c r="E2" s="57"/>
      <c r="F2" s="4"/>
      <c r="G2" s="4"/>
      <c r="H2" s="4"/>
      <c r="I2" s="4"/>
    </row>
    <row r="3" spans="1:9" ht="18" customHeight="1">
      <c r="A3" s="57" t="s">
        <v>6</v>
      </c>
      <c r="B3" s="57"/>
      <c r="C3" s="57"/>
      <c r="D3" s="57"/>
      <c r="E3" s="57"/>
      <c r="F3" s="4"/>
      <c r="G3" s="4"/>
      <c r="H3" s="4"/>
      <c r="I3" s="4"/>
    </row>
    <row r="4" spans="1:9" ht="18" customHeight="1" thickBot="1">
      <c r="A4" s="3"/>
      <c r="B4" s="3"/>
      <c r="C4" s="3"/>
      <c r="D4" s="3"/>
      <c r="E4" s="3"/>
      <c r="F4" s="4"/>
      <c r="G4" s="4"/>
      <c r="H4" s="4"/>
      <c r="I4" s="4"/>
    </row>
    <row r="5" spans="1:9" s="1" customFormat="1" ht="18" customHeight="1">
      <c r="A5" s="51" t="s">
        <v>7</v>
      </c>
      <c r="B5" s="52"/>
      <c r="C5" s="52"/>
      <c r="D5" s="52"/>
      <c r="E5" s="52"/>
      <c r="F5" s="5"/>
      <c r="G5" s="5"/>
      <c r="H5" s="5"/>
      <c r="I5" s="6"/>
    </row>
    <row r="6" spans="1:9" s="1" customFormat="1" ht="18" customHeight="1">
      <c r="A6" s="53" t="s">
        <v>13</v>
      </c>
      <c r="B6" s="55" t="s">
        <v>24</v>
      </c>
      <c r="C6" s="55" t="s">
        <v>8</v>
      </c>
      <c r="D6" s="55" t="s">
        <v>0</v>
      </c>
      <c r="E6" s="55" t="s">
        <v>3</v>
      </c>
      <c r="F6" s="28" t="s">
        <v>38</v>
      </c>
      <c r="G6" s="30" t="s">
        <v>36</v>
      </c>
      <c r="H6" s="32" t="s">
        <v>35</v>
      </c>
      <c r="I6" s="34" t="s">
        <v>37</v>
      </c>
    </row>
    <row r="7" spans="1:9" s="1" customFormat="1" ht="18" customHeight="1">
      <c r="A7" s="54"/>
      <c r="B7" s="56"/>
      <c r="C7" s="56"/>
      <c r="D7" s="56"/>
      <c r="E7" s="56"/>
      <c r="F7" s="29"/>
      <c r="G7" s="31"/>
      <c r="H7" s="33"/>
      <c r="I7" s="35"/>
    </row>
    <row r="8" spans="1:9" s="1" customFormat="1" ht="18" customHeight="1">
      <c r="A8" s="7" t="s">
        <v>14</v>
      </c>
      <c r="B8" s="9" t="s">
        <v>25</v>
      </c>
      <c r="C8" s="10">
        <v>362</v>
      </c>
      <c r="D8" s="11" t="s">
        <v>1</v>
      </c>
      <c r="E8" s="8" t="s">
        <v>40</v>
      </c>
      <c r="F8" s="26"/>
      <c r="G8" s="27"/>
      <c r="H8" s="18">
        <f>G8*0.21</f>
        <v>0</v>
      </c>
      <c r="I8" s="19">
        <f>G8+H8</f>
        <v>0</v>
      </c>
    </row>
    <row r="9" spans="1:9" s="1" customFormat="1" ht="18" customHeight="1">
      <c r="A9" s="7" t="s">
        <v>15</v>
      </c>
      <c r="B9" s="9" t="s">
        <v>25</v>
      </c>
      <c r="C9" s="10">
        <v>402</v>
      </c>
      <c r="D9" s="11" t="s">
        <v>1</v>
      </c>
      <c r="E9" s="8" t="s">
        <v>40</v>
      </c>
      <c r="F9" s="26"/>
      <c r="G9" s="27"/>
      <c r="H9" s="18">
        <f aca="true" t="shared" si="0" ref="H9:H23">G9*0.21</f>
        <v>0</v>
      </c>
      <c r="I9" s="19">
        <f aca="true" t="shared" si="1" ref="I9:I20">G9+H9</f>
        <v>0</v>
      </c>
    </row>
    <row r="10" spans="1:9" s="1" customFormat="1" ht="18" customHeight="1">
      <c r="A10" s="7" t="s">
        <v>16</v>
      </c>
      <c r="B10" s="9" t="s">
        <v>25</v>
      </c>
      <c r="C10" s="10">
        <v>240</v>
      </c>
      <c r="D10" s="11" t="s">
        <v>1</v>
      </c>
      <c r="E10" s="8" t="s">
        <v>53</v>
      </c>
      <c r="F10" s="26"/>
      <c r="G10" s="27"/>
      <c r="H10" s="18">
        <f t="shared" si="0"/>
        <v>0</v>
      </c>
      <c r="I10" s="19">
        <f t="shared" si="1"/>
        <v>0</v>
      </c>
    </row>
    <row r="11" spans="1:9" s="1" customFormat="1" ht="18" customHeight="1">
      <c r="A11" s="7" t="s">
        <v>17</v>
      </c>
      <c r="B11" s="9" t="s">
        <v>26</v>
      </c>
      <c r="C11" s="10">
        <v>75</v>
      </c>
      <c r="D11" s="11" t="s">
        <v>1</v>
      </c>
      <c r="E11" s="8" t="s">
        <v>4</v>
      </c>
      <c r="F11" s="26"/>
      <c r="G11" s="27"/>
      <c r="H11" s="18">
        <f t="shared" si="0"/>
        <v>0</v>
      </c>
      <c r="I11" s="19">
        <f t="shared" si="1"/>
        <v>0</v>
      </c>
    </row>
    <row r="12" spans="1:9" s="1" customFormat="1" ht="18" customHeight="1">
      <c r="A12" s="7" t="s">
        <v>45</v>
      </c>
      <c r="B12" s="9" t="s">
        <v>25</v>
      </c>
      <c r="C12" s="10">
        <v>27</v>
      </c>
      <c r="D12" s="11" t="s">
        <v>1</v>
      </c>
      <c r="E12" s="8" t="s">
        <v>53</v>
      </c>
      <c r="F12" s="26"/>
      <c r="G12" s="27"/>
      <c r="H12" s="18">
        <f t="shared" si="0"/>
        <v>0</v>
      </c>
      <c r="I12" s="19">
        <f t="shared" si="1"/>
        <v>0</v>
      </c>
    </row>
    <row r="13" spans="1:9" s="1" customFormat="1" ht="18" customHeight="1">
      <c r="A13" s="7" t="s">
        <v>46</v>
      </c>
      <c r="B13" s="9" t="s">
        <v>25</v>
      </c>
      <c r="C13" s="10">
        <v>5</v>
      </c>
      <c r="D13" s="11" t="s">
        <v>1</v>
      </c>
      <c r="E13" s="8" t="s">
        <v>40</v>
      </c>
      <c r="F13" s="26"/>
      <c r="G13" s="27"/>
      <c r="H13" s="18">
        <f t="shared" si="0"/>
        <v>0</v>
      </c>
      <c r="I13" s="19">
        <f t="shared" si="1"/>
        <v>0</v>
      </c>
    </row>
    <row r="14" spans="1:9" s="1" customFormat="1" ht="18" customHeight="1">
      <c r="A14" s="7" t="s">
        <v>18</v>
      </c>
      <c r="B14" s="9" t="s">
        <v>25</v>
      </c>
      <c r="C14" s="10">
        <v>6</v>
      </c>
      <c r="D14" s="11" t="s">
        <v>1</v>
      </c>
      <c r="E14" s="8" t="s">
        <v>4</v>
      </c>
      <c r="F14" s="26"/>
      <c r="G14" s="27"/>
      <c r="H14" s="18">
        <f t="shared" si="0"/>
        <v>0</v>
      </c>
      <c r="I14" s="19">
        <f t="shared" si="1"/>
        <v>0</v>
      </c>
    </row>
    <row r="15" spans="1:9" s="1" customFormat="1" ht="18" customHeight="1">
      <c r="A15" s="7" t="s">
        <v>9</v>
      </c>
      <c r="B15" s="9" t="s">
        <v>27</v>
      </c>
      <c r="C15" s="10">
        <v>89.6</v>
      </c>
      <c r="D15" s="11" t="s">
        <v>1</v>
      </c>
      <c r="E15" s="8" t="s">
        <v>20</v>
      </c>
      <c r="F15" s="26"/>
      <c r="G15" s="27"/>
      <c r="H15" s="18">
        <f t="shared" si="0"/>
        <v>0</v>
      </c>
      <c r="I15" s="19">
        <f t="shared" si="1"/>
        <v>0</v>
      </c>
    </row>
    <row r="16" spans="1:9" s="1" customFormat="1" ht="18" customHeight="1">
      <c r="A16" s="7" t="s">
        <v>10</v>
      </c>
      <c r="B16" s="9" t="s">
        <v>27</v>
      </c>
      <c r="C16" s="10">
        <v>40.6</v>
      </c>
      <c r="D16" s="11" t="s">
        <v>1</v>
      </c>
      <c r="E16" s="8" t="s">
        <v>20</v>
      </c>
      <c r="F16" s="26"/>
      <c r="G16" s="27"/>
      <c r="H16" s="18">
        <f t="shared" si="0"/>
        <v>0</v>
      </c>
      <c r="I16" s="19">
        <f t="shared" si="1"/>
        <v>0</v>
      </c>
    </row>
    <row r="17" spans="1:9" s="1" customFormat="1" ht="18" customHeight="1">
      <c r="A17" s="7" t="s">
        <v>11</v>
      </c>
      <c r="B17" s="9" t="s">
        <v>27</v>
      </c>
      <c r="C17" s="10">
        <v>82.5</v>
      </c>
      <c r="D17" s="11" t="s">
        <v>1</v>
      </c>
      <c r="E17" s="8" t="s">
        <v>20</v>
      </c>
      <c r="F17" s="26"/>
      <c r="G17" s="27"/>
      <c r="H17" s="18">
        <f t="shared" si="0"/>
        <v>0</v>
      </c>
      <c r="I17" s="19">
        <f t="shared" si="1"/>
        <v>0</v>
      </c>
    </row>
    <row r="18" spans="1:9" s="1" customFormat="1" ht="18" customHeight="1">
      <c r="A18" s="7" t="s">
        <v>12</v>
      </c>
      <c r="B18" s="9" t="s">
        <v>27</v>
      </c>
      <c r="C18" s="10">
        <v>41.8</v>
      </c>
      <c r="D18" s="11" t="s">
        <v>1</v>
      </c>
      <c r="E18" s="8" t="s">
        <v>20</v>
      </c>
      <c r="F18" s="26"/>
      <c r="G18" s="27"/>
      <c r="H18" s="18">
        <f t="shared" si="0"/>
        <v>0</v>
      </c>
      <c r="I18" s="19">
        <f t="shared" si="1"/>
        <v>0</v>
      </c>
    </row>
    <row r="19" spans="1:9" s="1" customFormat="1" ht="18" customHeight="1">
      <c r="A19" s="7" t="s">
        <v>19</v>
      </c>
      <c r="B19" s="9" t="s">
        <v>27</v>
      </c>
      <c r="C19" s="10">
        <v>54</v>
      </c>
      <c r="D19" s="11" t="s">
        <v>1</v>
      </c>
      <c r="E19" s="8" t="s">
        <v>20</v>
      </c>
      <c r="F19" s="26"/>
      <c r="G19" s="27"/>
      <c r="H19" s="18">
        <f t="shared" si="0"/>
        <v>0</v>
      </c>
      <c r="I19" s="19">
        <f t="shared" si="1"/>
        <v>0</v>
      </c>
    </row>
    <row r="20" spans="1:9" s="1" customFormat="1" ht="18" customHeight="1">
      <c r="A20" s="7" t="s">
        <v>47</v>
      </c>
      <c r="B20" s="9" t="s">
        <v>28</v>
      </c>
      <c r="C20" s="58">
        <v>1661</v>
      </c>
      <c r="D20" s="11" t="s">
        <v>1</v>
      </c>
      <c r="E20" s="8" t="s">
        <v>21</v>
      </c>
      <c r="F20" s="36"/>
      <c r="G20" s="39"/>
      <c r="H20" s="42">
        <f t="shared" si="0"/>
        <v>0</v>
      </c>
      <c r="I20" s="45">
        <f t="shared" si="1"/>
        <v>0</v>
      </c>
    </row>
    <row r="21" spans="1:9" s="1" customFormat="1" ht="18" customHeight="1">
      <c r="A21" s="7" t="s">
        <v>48</v>
      </c>
      <c r="B21" s="9" t="s">
        <v>28</v>
      </c>
      <c r="C21" s="56"/>
      <c r="D21" s="11" t="s">
        <v>1</v>
      </c>
      <c r="E21" s="8" t="s">
        <v>22</v>
      </c>
      <c r="F21" s="37"/>
      <c r="G21" s="40"/>
      <c r="H21" s="43"/>
      <c r="I21" s="46"/>
    </row>
    <row r="22" spans="1:9" s="1" customFormat="1" ht="18" customHeight="1">
      <c r="A22" s="7" t="s">
        <v>49</v>
      </c>
      <c r="B22" s="9" t="s">
        <v>29</v>
      </c>
      <c r="C22" s="56"/>
      <c r="D22" s="11" t="s">
        <v>1</v>
      </c>
      <c r="E22" s="8" t="s">
        <v>23</v>
      </c>
      <c r="F22" s="38"/>
      <c r="G22" s="41"/>
      <c r="H22" s="44"/>
      <c r="I22" s="47"/>
    </row>
    <row r="23" spans="1:9" s="1" customFormat="1" ht="18" customHeight="1" thickBot="1">
      <c r="A23" s="49" t="s">
        <v>30</v>
      </c>
      <c r="B23" s="50"/>
      <c r="C23" s="12">
        <f>SUM(C8:C22)</f>
        <v>3086.5</v>
      </c>
      <c r="D23" s="13" t="s">
        <v>1</v>
      </c>
      <c r="E23" s="14"/>
      <c r="F23" s="25"/>
      <c r="G23" s="18">
        <f>SUM(G8:G22)</f>
        <v>0</v>
      </c>
      <c r="H23" s="18">
        <f t="shared" si="0"/>
        <v>0</v>
      </c>
      <c r="I23" s="18">
        <f>SUM(I8:I22)</f>
        <v>0</v>
      </c>
    </row>
    <row r="24" spans="1:9" s="1" customFormat="1" ht="18" customHeight="1" thickBot="1">
      <c r="A24" s="15"/>
      <c r="B24" s="15"/>
      <c r="C24" s="15"/>
      <c r="D24" s="15"/>
      <c r="E24" s="15"/>
      <c r="G24" s="20"/>
      <c r="H24" s="20"/>
      <c r="I24" s="20"/>
    </row>
    <row r="25" spans="1:9" s="1" customFormat="1" ht="18" customHeight="1">
      <c r="A25" s="51" t="s">
        <v>31</v>
      </c>
      <c r="B25" s="52"/>
      <c r="C25" s="52"/>
      <c r="D25" s="52"/>
      <c r="E25" s="52"/>
      <c r="F25" s="2"/>
      <c r="G25" s="5"/>
      <c r="H25" s="5"/>
      <c r="I25" s="6"/>
    </row>
    <row r="26" spans="1:9" s="1" customFormat="1" ht="18" customHeight="1">
      <c r="A26" s="53" t="s">
        <v>13</v>
      </c>
      <c r="B26" s="55" t="s">
        <v>24</v>
      </c>
      <c r="C26" s="55" t="s">
        <v>8</v>
      </c>
      <c r="D26" s="55" t="s">
        <v>0</v>
      </c>
      <c r="E26" s="55" t="s">
        <v>3</v>
      </c>
      <c r="F26" s="28" t="s">
        <v>38</v>
      </c>
      <c r="G26" s="59" t="s">
        <v>36</v>
      </c>
      <c r="H26" s="32" t="s">
        <v>35</v>
      </c>
      <c r="I26" s="34" t="s">
        <v>37</v>
      </c>
    </row>
    <row r="27" spans="1:9" s="1" customFormat="1" ht="18" customHeight="1">
      <c r="A27" s="54"/>
      <c r="B27" s="56"/>
      <c r="C27" s="56"/>
      <c r="D27" s="56"/>
      <c r="E27" s="56"/>
      <c r="F27" s="29"/>
      <c r="G27" s="29"/>
      <c r="H27" s="33"/>
      <c r="I27" s="35"/>
    </row>
    <row r="28" spans="1:9" s="1" customFormat="1" ht="18" customHeight="1">
      <c r="A28" s="7" t="s">
        <v>32</v>
      </c>
      <c r="B28" s="9" t="s">
        <v>25</v>
      </c>
      <c r="C28" s="10">
        <v>254.3</v>
      </c>
      <c r="D28" s="11" t="s">
        <v>1</v>
      </c>
      <c r="E28" s="8" t="s">
        <v>4</v>
      </c>
      <c r="F28" s="26"/>
      <c r="G28" s="27"/>
      <c r="H28" s="18">
        <f>G28*0.21</f>
        <v>0</v>
      </c>
      <c r="I28" s="19">
        <f>G28+H28</f>
        <v>0</v>
      </c>
    </row>
    <row r="29" spans="1:9" s="1" customFormat="1" ht="18" customHeight="1">
      <c r="A29" s="7" t="s">
        <v>33</v>
      </c>
      <c r="B29" s="9" t="s">
        <v>25</v>
      </c>
      <c r="C29" s="10">
        <v>168.17</v>
      </c>
      <c r="D29" s="11" t="s">
        <v>1</v>
      </c>
      <c r="E29" s="8" t="s">
        <v>4</v>
      </c>
      <c r="F29" s="26"/>
      <c r="G29" s="27"/>
      <c r="H29" s="18">
        <f aca="true" t="shared" si="2" ref="H29:H38">G29*0.21</f>
        <v>0</v>
      </c>
      <c r="I29" s="19">
        <f aca="true" t="shared" si="3" ref="I29:I38">G29+H29</f>
        <v>0</v>
      </c>
    </row>
    <row r="30" spans="1:9" s="1" customFormat="1" ht="18" customHeight="1">
      <c r="A30" s="7" t="s">
        <v>41</v>
      </c>
      <c r="B30" s="9" t="s">
        <v>25</v>
      </c>
      <c r="C30" s="10">
        <v>11.97</v>
      </c>
      <c r="D30" s="11" t="s">
        <v>1</v>
      </c>
      <c r="E30" s="8" t="s">
        <v>40</v>
      </c>
      <c r="F30" s="26"/>
      <c r="G30" s="27"/>
      <c r="H30" s="18">
        <f t="shared" si="2"/>
        <v>0</v>
      </c>
      <c r="I30" s="19">
        <f t="shared" si="3"/>
        <v>0</v>
      </c>
    </row>
    <row r="31" spans="1:9" s="1" customFormat="1" ht="18" customHeight="1">
      <c r="A31" s="7" t="s">
        <v>42</v>
      </c>
      <c r="B31" s="9" t="s">
        <v>25</v>
      </c>
      <c r="C31" s="10">
        <v>12.01</v>
      </c>
      <c r="D31" s="11" t="s">
        <v>1</v>
      </c>
      <c r="E31" s="8" t="s">
        <v>40</v>
      </c>
      <c r="F31" s="26"/>
      <c r="G31" s="27"/>
      <c r="H31" s="18">
        <f t="shared" si="2"/>
        <v>0</v>
      </c>
      <c r="I31" s="19">
        <f t="shared" si="3"/>
        <v>0</v>
      </c>
    </row>
    <row r="32" spans="1:9" s="1" customFormat="1" ht="18" customHeight="1">
      <c r="A32" s="7" t="s">
        <v>44</v>
      </c>
      <c r="B32" s="9" t="s">
        <v>25</v>
      </c>
      <c r="C32" s="10">
        <v>22.51</v>
      </c>
      <c r="D32" s="11" t="s">
        <v>1</v>
      </c>
      <c r="E32" s="8" t="s">
        <v>4</v>
      </c>
      <c r="F32" s="26"/>
      <c r="G32" s="27"/>
      <c r="H32" s="18">
        <f t="shared" si="2"/>
        <v>0</v>
      </c>
      <c r="I32" s="19">
        <f t="shared" si="3"/>
        <v>0</v>
      </c>
    </row>
    <row r="33" spans="1:9" s="1" customFormat="1" ht="18" customHeight="1">
      <c r="A33" s="7" t="s">
        <v>43</v>
      </c>
      <c r="B33" s="9" t="s">
        <v>25</v>
      </c>
      <c r="C33" s="10">
        <v>7.6</v>
      </c>
      <c r="D33" s="11" t="s">
        <v>1</v>
      </c>
      <c r="E33" s="8" t="s">
        <v>4</v>
      </c>
      <c r="F33" s="26"/>
      <c r="G33" s="27"/>
      <c r="H33" s="18">
        <f t="shared" si="2"/>
        <v>0</v>
      </c>
      <c r="I33" s="19">
        <f t="shared" si="3"/>
        <v>0</v>
      </c>
    </row>
    <row r="34" spans="1:9" s="1" customFormat="1" ht="18" customHeight="1">
      <c r="A34" s="7" t="s">
        <v>39</v>
      </c>
      <c r="B34" s="9" t="s">
        <v>25</v>
      </c>
      <c r="C34" s="10">
        <v>737.93</v>
      </c>
      <c r="D34" s="11" t="s">
        <v>1</v>
      </c>
      <c r="E34" s="8" t="s">
        <v>4</v>
      </c>
      <c r="F34" s="26"/>
      <c r="G34" s="27"/>
      <c r="H34" s="18">
        <f t="shared" si="2"/>
        <v>0</v>
      </c>
      <c r="I34" s="19">
        <f t="shared" si="3"/>
        <v>0</v>
      </c>
    </row>
    <row r="35" spans="1:9" s="1" customFormat="1" ht="18" customHeight="1">
      <c r="A35" s="7" t="s">
        <v>16</v>
      </c>
      <c r="B35" s="9" t="s">
        <v>25</v>
      </c>
      <c r="C35" s="10">
        <v>171.81</v>
      </c>
      <c r="D35" s="11" t="s">
        <v>1</v>
      </c>
      <c r="E35" s="8" t="s">
        <v>2</v>
      </c>
      <c r="F35" s="26"/>
      <c r="G35" s="27"/>
      <c r="H35" s="18">
        <f t="shared" si="2"/>
        <v>0</v>
      </c>
      <c r="I35" s="19">
        <f t="shared" si="3"/>
        <v>0</v>
      </c>
    </row>
    <row r="36" spans="1:9" s="1" customFormat="1" ht="18" customHeight="1">
      <c r="A36" s="7" t="s">
        <v>18</v>
      </c>
      <c r="B36" s="9" t="s">
        <v>25</v>
      </c>
      <c r="C36" s="10">
        <v>6</v>
      </c>
      <c r="D36" s="11" t="s">
        <v>1</v>
      </c>
      <c r="E36" s="8" t="s">
        <v>4</v>
      </c>
      <c r="F36" s="26"/>
      <c r="G36" s="27"/>
      <c r="H36" s="18">
        <f t="shared" si="2"/>
        <v>0</v>
      </c>
      <c r="I36" s="19">
        <f t="shared" si="3"/>
        <v>0</v>
      </c>
    </row>
    <row r="37" spans="1:9" s="1" customFormat="1" ht="18" customHeight="1">
      <c r="A37" s="7" t="s">
        <v>34</v>
      </c>
      <c r="B37" s="9" t="s">
        <v>27</v>
      </c>
      <c r="C37" s="10">
        <v>78</v>
      </c>
      <c r="D37" s="11" t="s">
        <v>1</v>
      </c>
      <c r="E37" s="8" t="s">
        <v>20</v>
      </c>
      <c r="F37" s="26"/>
      <c r="G37" s="27"/>
      <c r="H37" s="18">
        <f t="shared" si="2"/>
        <v>0</v>
      </c>
      <c r="I37" s="19">
        <f t="shared" si="3"/>
        <v>0</v>
      </c>
    </row>
    <row r="38" spans="1:9" s="1" customFormat="1" ht="18" customHeight="1">
      <c r="A38" s="7" t="s">
        <v>50</v>
      </c>
      <c r="B38" s="9" t="s">
        <v>28</v>
      </c>
      <c r="C38" s="58">
        <v>913</v>
      </c>
      <c r="D38" s="11" t="s">
        <v>1</v>
      </c>
      <c r="E38" s="8" t="s">
        <v>21</v>
      </c>
      <c r="F38" s="36"/>
      <c r="G38" s="39"/>
      <c r="H38" s="42">
        <f t="shared" si="2"/>
        <v>0</v>
      </c>
      <c r="I38" s="45">
        <f t="shared" si="3"/>
        <v>0</v>
      </c>
    </row>
    <row r="39" spans="1:9" s="1" customFormat="1" ht="18" customHeight="1">
      <c r="A39" s="7" t="s">
        <v>51</v>
      </c>
      <c r="B39" s="9" t="s">
        <v>26</v>
      </c>
      <c r="C39" s="56"/>
      <c r="D39" s="11" t="s">
        <v>1</v>
      </c>
      <c r="E39" s="8" t="s">
        <v>40</v>
      </c>
      <c r="F39" s="37"/>
      <c r="G39" s="40"/>
      <c r="H39" s="43"/>
      <c r="I39" s="46"/>
    </row>
    <row r="40" spans="1:9" s="1" customFormat="1" ht="18" customHeight="1">
      <c r="A40" s="7" t="s">
        <v>52</v>
      </c>
      <c r="B40" s="9" t="s">
        <v>29</v>
      </c>
      <c r="C40" s="56"/>
      <c r="D40" s="11" t="s">
        <v>1</v>
      </c>
      <c r="E40" s="8" t="s">
        <v>23</v>
      </c>
      <c r="F40" s="38"/>
      <c r="G40" s="41"/>
      <c r="H40" s="44"/>
      <c r="I40" s="47"/>
    </row>
    <row r="41" spans="1:9" s="1" customFormat="1" ht="18" customHeight="1" thickBot="1">
      <c r="A41" s="49" t="s">
        <v>30</v>
      </c>
      <c r="B41" s="50"/>
      <c r="C41" s="12">
        <f>SUM(C28:C40)</f>
        <v>2383.3</v>
      </c>
      <c r="D41" s="13" t="s">
        <v>1</v>
      </c>
      <c r="E41" s="14"/>
      <c r="F41" s="24"/>
      <c r="G41" s="21">
        <f>SUM(G28:G40)</f>
        <v>0</v>
      </c>
      <c r="H41" s="21">
        <f>SUM(H28:H40)</f>
        <v>0</v>
      </c>
      <c r="I41" s="21">
        <f>SUM(I28:I40)</f>
        <v>0</v>
      </c>
    </row>
    <row r="42" spans="1:9" ht="15">
      <c r="A42" s="16" t="s">
        <v>54</v>
      </c>
      <c r="B42" s="17"/>
      <c r="C42" s="4"/>
      <c r="D42" s="4"/>
      <c r="E42" s="4"/>
      <c r="G42" s="22">
        <f>G41+G23</f>
        <v>0</v>
      </c>
      <c r="H42" s="22">
        <f>H41+H23</f>
        <v>0</v>
      </c>
      <c r="I42" s="23">
        <f>I41+I23</f>
        <v>0</v>
      </c>
    </row>
  </sheetData>
  <sheetProtection password="ECA3" sheet="1"/>
  <mergeCells count="35">
    <mergeCell ref="F38:F40"/>
    <mergeCell ref="G38:G40"/>
    <mergeCell ref="H38:H40"/>
    <mergeCell ref="I38:I40"/>
    <mergeCell ref="F26:F27"/>
    <mergeCell ref="G26:G27"/>
    <mergeCell ref="H26:H27"/>
    <mergeCell ref="I26:I27"/>
    <mergeCell ref="A3:E3"/>
    <mergeCell ref="C20:C22"/>
    <mergeCell ref="A41:B41"/>
    <mergeCell ref="C38:C40"/>
    <mergeCell ref="A26:A27"/>
    <mergeCell ref="B26:B27"/>
    <mergeCell ref="C26:C27"/>
    <mergeCell ref="D26:D27"/>
    <mergeCell ref="E26:E27"/>
    <mergeCell ref="A1:E1"/>
    <mergeCell ref="A23:B23"/>
    <mergeCell ref="A25:E25"/>
    <mergeCell ref="A6:A7"/>
    <mergeCell ref="B6:B7"/>
    <mergeCell ref="C6:C7"/>
    <mergeCell ref="D6:D7"/>
    <mergeCell ref="E6:E7"/>
    <mergeCell ref="A5:E5"/>
    <mergeCell ref="A2:E2"/>
    <mergeCell ref="F6:F7"/>
    <mergeCell ref="G6:G7"/>
    <mergeCell ref="H6:H7"/>
    <mergeCell ref="I6:I7"/>
    <mergeCell ref="F20:F22"/>
    <mergeCell ref="G20:G22"/>
    <mergeCell ref="H20:H22"/>
    <mergeCell ref="I20:I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7" r:id="rId1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showGridLines="0" tabSelected="1" zoomScalePageLayoutView="0" workbookViewId="0" topLeftCell="A1">
      <selection activeCell="N7" sqref="N7"/>
    </sheetView>
  </sheetViews>
  <sheetFormatPr defaultColWidth="9.140625" defaultRowHeight="15"/>
  <sheetData>
    <row r="2" ht="15">
      <c r="A2" t="s">
        <v>55</v>
      </c>
    </row>
    <row r="3" ht="15">
      <c r="A3" t="s">
        <v>56</v>
      </c>
    </row>
  </sheetData>
  <sheetProtection password="ECA3" sheet="1" objects="1" scenario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Hončíková</dc:creator>
  <cp:keywords/>
  <dc:description/>
  <cp:lastModifiedBy>panochova</cp:lastModifiedBy>
  <cp:lastPrinted>2015-05-26T06:06:25Z</cp:lastPrinted>
  <dcterms:created xsi:type="dcterms:W3CDTF">2009-04-01T12:12:22Z</dcterms:created>
  <dcterms:modified xsi:type="dcterms:W3CDTF">2018-07-12T08:50:33Z</dcterms:modified>
  <cp:category/>
  <cp:version/>
  <cp:contentType/>
  <cp:contentStatus/>
</cp:coreProperties>
</file>