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3920" windowHeight="6960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C55" i="2"/>
  <c r="C56"/>
  <c r="C19"/>
  <c r="C20"/>
  <c r="C86"/>
  <c r="C87"/>
  <c r="C78"/>
  <c r="C79"/>
  <c r="C104"/>
  <c r="C102"/>
  <c r="C103"/>
</calcChain>
</file>

<file path=xl/sharedStrings.xml><?xml version="1.0" encoding="utf-8"?>
<sst xmlns="http://schemas.openxmlformats.org/spreadsheetml/2006/main" count="112" uniqueCount="82">
  <si>
    <t>Požadavky zadavatele</t>
  </si>
  <si>
    <t>Záruka</t>
  </si>
  <si>
    <t>Nabídka uchazeče</t>
  </si>
  <si>
    <t>Příloha č. 3 – Detailní vymezení předmětu zakázky Část 1</t>
  </si>
  <si>
    <t>Cena za 1 ks bez DPH</t>
  </si>
  <si>
    <t>Cena za 1 ks vč. DPH</t>
  </si>
  <si>
    <t>Svítivost</t>
  </si>
  <si>
    <t>Kontrast</t>
  </si>
  <si>
    <t>Celkem s DPH za 3 ks</t>
  </si>
  <si>
    <t>Reproduktory - ozvučení interaktivní tabule - 3 ks</t>
  </si>
  <si>
    <t>Reporduktorů</t>
  </si>
  <si>
    <t>Název zakázky:</t>
  </si>
  <si>
    <t xml:space="preserve">3 ks interaktivní tabule s příslušenstvím a instalací.                                          </t>
  </si>
  <si>
    <t>Název zadavatele:</t>
  </si>
  <si>
    <t>Sídlo zadavatele:</t>
  </si>
  <si>
    <t>Rozhraní</t>
  </si>
  <si>
    <t>Celkem bez DPH</t>
  </si>
  <si>
    <t>Celkem DPH</t>
  </si>
  <si>
    <t>Celkem vč. DPH</t>
  </si>
  <si>
    <t>Instalace interaktivní tabule a příslušenství - 3 ks</t>
  </si>
  <si>
    <t>Celková cena za celou zakázku:</t>
  </si>
  <si>
    <t>Příloha č. 2 - Detailní vymezení předmětu zakázky 4/4</t>
  </si>
  <si>
    <t>Příloha č. 2 - Detailní vymezení předmětu zakázky 3/4</t>
  </si>
  <si>
    <t>Příloha č. 2 - Detailní vymezení předmětu zakázky 1/4</t>
  </si>
  <si>
    <t>Základní škola Karlovy Vary, Truhlářská  19, příspěvková organizace 360 17 Karlovy Vary</t>
  </si>
  <si>
    <t>Truhlářská 19, 360 17 Karlovy Vary</t>
  </si>
  <si>
    <t>širokoúhlá třídílná magnetická tabule z certifikované dvouvrstvé keramiky nejvyšší kvality</t>
  </si>
  <si>
    <t>Tabule 85" Triptych včetně křídel a pojezd - 3 ks</t>
  </si>
  <si>
    <t>Tabule 85" Triptych včetně křídel</t>
  </si>
  <si>
    <t>Zvedací systém pro tabuli a rameno UST projektoru</t>
  </si>
  <si>
    <t>Další specifikace</t>
  </si>
  <si>
    <t>Ostatní</t>
  </si>
  <si>
    <t>Technologie</t>
  </si>
  <si>
    <t>Nativní rozlišení</t>
  </si>
  <si>
    <t>Formát zobrazení</t>
  </si>
  <si>
    <t>Způsob projekce</t>
  </si>
  <si>
    <t>3LCD</t>
  </si>
  <si>
    <t>min 14000:1</t>
  </si>
  <si>
    <t>min WXGA 1280 x 800</t>
  </si>
  <si>
    <t>Úhlopříčka promítaného obrazu</t>
  </si>
  <si>
    <t>60 palců - 100 palců</t>
  </si>
  <si>
    <t>Ostatní - součást dodávky</t>
  </si>
  <si>
    <t>Interaktivní projektor</t>
  </si>
  <si>
    <t>dotyk prstem i perem</t>
  </si>
  <si>
    <t>min 3500 Ansi  LM</t>
  </si>
  <si>
    <t>UST (ultra short)</t>
  </si>
  <si>
    <t>Projekční poměr</t>
  </si>
  <si>
    <t xml:space="preserve"> min 0,28 :1</t>
  </si>
  <si>
    <t>Projektor - 3 ks</t>
  </si>
  <si>
    <t>Cena včetně záruky na projektor i lampuza 1 ks vč. DPH</t>
  </si>
  <si>
    <t>Cena včetně záruky na projektor i lampu 1 ks bez DPH</t>
  </si>
  <si>
    <t>Rozměr</t>
  </si>
  <si>
    <t>v zavřeném stavu 200 x 120 cm</t>
  </si>
  <si>
    <t>tabule bude popisovatelná za sucha stíratelnými popisovači a magnetická, povrch tabule bude v kvalitě pro nejvyšší zatížení, odolná proti mechanickému poškození, výborně stíratelná a odolná proti poškrábání, středová tabule bude pro popis fixem v barvě bílé a křídla budou pro popis křídou v barvě zelené, středová tabule bude mít pruh pro umístění dotykové jednotky projektoru, středová tabule bude mít odkládací hliníkovou poličku a zárověň bude sloužit jako madlo pro vertikální posun,rám tabule bude z eloxovaného hliníku s plastovými rohy, součástí bude ocelový rám pro uchycení tabule 200 x 120 cm ke zvedacímu systému, tabule bude se sendvičovou konstrukcí pro zamezení kroucení a tloušťkou min. 22 mm</t>
  </si>
  <si>
    <t>celek bude funkčeně a designově sladěn, bude možnost prodloužení záruky po registraci u výrobce, součástí dodávky bude montáž tabule s křídly na pylonový pojezd a cena bude zahrnovat dopravu a balné od výrobce</t>
  </si>
  <si>
    <t>Životnost lampy</t>
  </si>
  <si>
    <t>min. 5 000 h/ ECO min 10 000 h</t>
  </si>
  <si>
    <t>Software</t>
  </si>
  <si>
    <t>SMART Notebook software</t>
  </si>
  <si>
    <t xml:space="preserve"> </t>
  </si>
  <si>
    <t>Barva</t>
  </si>
  <si>
    <t>bílá</t>
  </si>
  <si>
    <t>Rozsah frekvence</t>
  </si>
  <si>
    <t>80 - 20 KHz</t>
  </si>
  <si>
    <t>Impendance</t>
  </si>
  <si>
    <t>8ohm</t>
  </si>
  <si>
    <t>Vstupy</t>
  </si>
  <si>
    <t>Výstupy</t>
  </si>
  <si>
    <t>1x cinch audio</t>
  </si>
  <si>
    <t>1x 18V DC power, 1x mini Jack audio, 1x RCA audio L/R</t>
  </si>
  <si>
    <t>Kabel</t>
  </si>
  <si>
    <t>k repro v délce min. 5m</t>
  </si>
  <si>
    <t>součástí bude držák pro montáž na zeď</t>
  </si>
  <si>
    <t>Instalace int. tabule, montáž projektoru na rameno pro uchycení UST projektoru na pylonový projezd, ozvučení, kabeláže, instalace sw, kalibrace dataprojektoru.</t>
  </si>
  <si>
    <t>2ks digitální pero, jednotka pro dotykové ovládání, držák pera, napájecí kabel, dálkové ovládání vč. baterií, USB kabel, uživatelská příručka, nástěnný držák</t>
  </si>
  <si>
    <t>Příloha č. 2 - Detailní vymezení předmětu zakázky 2/4</t>
  </si>
  <si>
    <t>USB 2.0 typu A, USB 2.0 typu B, RS-232C, Ethernetové rozhraní (100 Base -TX/ 10 Base-T), bezdrátová síť LAN IEEE 802.11 b/g/n (volitelně), VGA vstup (2x), VGA výstup, HDMI vstup (3x), kompozitní vstup, RGB vstup (2x), RGB výstup, MHL, audiovýstup, stereofonní konektor mini-jack, audiovstup, stereofonní konektor mini-jack (3x), vstup pro mikrofon, vstup synchronizace, výstup synchronizace, připojení chytrého zařízení : Ad-hoc/ Infrastruktura, možnost připojení vizualizéru</t>
  </si>
  <si>
    <t>min. 24 měsíců</t>
  </si>
  <si>
    <t>min. 2 ks aktivní repro min. 15W rms, s ovládáním  hlasitosti, výšek a basů</t>
  </si>
  <si>
    <t>min. 36 měsíců na projektor i lampu</t>
  </si>
  <si>
    <t>záruka na tabuli se zvedacím systémem bude min. 2 roky, na povrch tabule min. 25 let</t>
  </si>
  <si>
    <t>hliníkový zvedací systém pro tabuli bude z komponent odolných dlouhodobé zátěži (kuličková ložiska, ocelové kladky) , kotvení zvedacího systému bude do stěny, bude zajištěn tichý a hladký posuv tabule, variabilní závaží bude umožňovat dovážení uživatelem při změně projektoru, rozsah verikálního pohybu bude větší než 50 cm, šířka x výška stojanu bude max. 100x 170 cm, integrované hliníkové rameno pro uchycení UST projektoru na zvedací systém bude certifikované  výrobcem tabule a zvedacího systému pro bezpečnou montáž na tabuli a stojan bez ztráty záruky, součástí dodávky bude držák dotykové jednotky projektoru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</si>
</sst>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3" tint="0.39997558519241921"/>
      <name val="Calibri"/>
      <family val="2"/>
      <scheme val="minor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4" fillId="0" borderId="0" xfId="0" applyFont="1"/>
    <xf numFmtId="9" fontId="4" fillId="0" borderId="1" xfId="0" applyNumberFormat="1" applyFont="1" applyBorder="1"/>
    <xf numFmtId="0" fontId="4" fillId="0" borderId="1" xfId="0" applyFont="1" applyBorder="1"/>
    <xf numFmtId="20" fontId="4" fillId="0" borderId="1" xfId="0" applyNumberFormat="1" applyFont="1" applyBorder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4" fillId="0" borderId="1" xfId="0" applyFont="1" applyBorder="1" applyAlignment="1">
      <alignment vertical="top"/>
    </xf>
    <xf numFmtId="0" fontId="3" fillId="0" borderId="0" xfId="0" applyFont="1"/>
    <xf numFmtId="0" fontId="0" fillId="0" borderId="0" xfId="0"/>
    <xf numFmtId="9" fontId="4" fillId="0" borderId="0" xfId="0" applyNumberFormat="1" applyFont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9" fontId="4" fillId="0" borderId="1" xfId="0" applyNumberFormat="1" applyFont="1" applyBorder="1"/>
    <xf numFmtId="0" fontId="0" fillId="0" borderId="0" xfId="0" applyAlignment="1">
      <alignment vertical="top"/>
    </xf>
    <xf numFmtId="46" fontId="4" fillId="0" borderId="1" xfId="0" applyNumberFormat="1" applyFont="1" applyBorder="1" applyAlignment="1">
      <alignment horizontal="left"/>
    </xf>
    <xf numFmtId="0" fontId="5" fillId="0" borderId="1" xfId="0" applyFont="1" applyFill="1" applyBorder="1"/>
    <xf numFmtId="0" fontId="0" fillId="0" borderId="0" xfId="0" applyFill="1"/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vertical="top" wrapText="1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zoomScale="90" zoomScaleNormal="90" workbookViewId="0">
      <selection activeCell="F88" sqref="F88"/>
    </sheetView>
  </sheetViews>
  <sheetFormatPr defaultRowHeight="15"/>
  <cols>
    <col min="1" max="1" width="33.42578125" customWidth="1"/>
    <col min="2" max="2" width="72.7109375" customWidth="1"/>
    <col min="3" max="3" width="24.7109375" customWidth="1"/>
    <col min="5" max="5" width="10.7109375" bestFit="1" customWidth="1"/>
  </cols>
  <sheetData>
    <row r="1" spans="1:9" s="1" customFormat="1" ht="30.75" customHeight="1">
      <c r="A1" s="44" t="s">
        <v>23</v>
      </c>
      <c r="B1" s="45"/>
      <c r="C1" s="45"/>
    </row>
    <row r="2" spans="1:9" s="1" customFormat="1" ht="23.25" customHeight="1">
      <c r="A2" s="20" t="s">
        <v>11</v>
      </c>
      <c r="B2" s="33" t="s">
        <v>12</v>
      </c>
      <c r="C2" s="33"/>
    </row>
    <row r="3" spans="1:9" s="1" customFormat="1" ht="35.25" customHeight="1">
      <c r="A3" s="20" t="s">
        <v>13</v>
      </c>
      <c r="B3" s="34" t="s">
        <v>24</v>
      </c>
      <c r="C3" s="34"/>
    </row>
    <row r="4" spans="1:9" s="1" customFormat="1" ht="15.75">
      <c r="A4" s="20" t="s">
        <v>14</v>
      </c>
      <c r="B4" s="34" t="s">
        <v>25</v>
      </c>
      <c r="C4" s="34"/>
    </row>
    <row r="5" spans="1:9" s="1" customFormat="1">
      <c r="I5" s="1" t="s">
        <v>59</v>
      </c>
    </row>
    <row r="6" spans="1:9" s="10" customFormat="1"/>
    <row r="7" spans="1:9">
      <c r="H7" t="s">
        <v>59</v>
      </c>
    </row>
    <row r="8" spans="1:9">
      <c r="A8" s="9" t="s">
        <v>3</v>
      </c>
    </row>
    <row r="9" spans="1:9" ht="15.75">
      <c r="A9" s="2"/>
      <c r="B9" s="2"/>
      <c r="C9" s="2"/>
    </row>
    <row r="10" spans="1:9" ht="15.75">
      <c r="A10" s="6" t="s">
        <v>27</v>
      </c>
      <c r="B10" s="7"/>
      <c r="C10" s="7"/>
    </row>
    <row r="11" spans="1:9" s="18" customFormat="1" ht="15.75">
      <c r="A11" s="42" t="s">
        <v>0</v>
      </c>
      <c r="B11" s="52"/>
      <c r="C11" s="17" t="s">
        <v>2</v>
      </c>
    </row>
    <row r="12" spans="1:9" ht="30">
      <c r="A12" s="8" t="s">
        <v>28</v>
      </c>
      <c r="B12" s="28" t="s">
        <v>26</v>
      </c>
      <c r="C12" s="3"/>
    </row>
    <row r="13" spans="1:9" s="10" customFormat="1" ht="15.75">
      <c r="A13" s="8" t="s">
        <v>51</v>
      </c>
      <c r="B13" s="28" t="s">
        <v>52</v>
      </c>
      <c r="C13" s="14"/>
    </row>
    <row r="14" spans="1:9" s="15" customFormat="1" ht="156" customHeight="1">
      <c r="A14" s="8" t="s">
        <v>30</v>
      </c>
      <c r="B14" s="29" t="s">
        <v>53</v>
      </c>
      <c r="C14" s="30"/>
      <c r="E14" s="31"/>
    </row>
    <row r="15" spans="1:9" s="15" customFormat="1" ht="141.75">
      <c r="A15" s="26" t="s">
        <v>29</v>
      </c>
      <c r="B15" s="26" t="s">
        <v>81</v>
      </c>
      <c r="C15" s="30"/>
    </row>
    <row r="16" spans="1:9" s="15" customFormat="1" ht="47.25">
      <c r="A16" s="8" t="s">
        <v>31</v>
      </c>
      <c r="B16" s="26" t="s">
        <v>54</v>
      </c>
      <c r="C16" s="30"/>
    </row>
    <row r="17" spans="1:3" s="15" customFormat="1" ht="31.5">
      <c r="A17" s="8" t="s">
        <v>1</v>
      </c>
      <c r="B17" s="26" t="s">
        <v>80</v>
      </c>
      <c r="C17" s="30"/>
    </row>
    <row r="18" spans="1:3" s="10" customFormat="1" ht="20.100000000000001" customHeight="1">
      <c r="A18" s="35" t="s">
        <v>4</v>
      </c>
      <c r="B18" s="36"/>
      <c r="C18" s="19">
        <v>0</v>
      </c>
    </row>
    <row r="19" spans="1:3" s="10" customFormat="1" ht="20.100000000000001" customHeight="1">
      <c r="A19" s="35" t="s">
        <v>5</v>
      </c>
      <c r="B19" s="36"/>
      <c r="C19" s="19">
        <f>C18*1.21</f>
        <v>0</v>
      </c>
    </row>
    <row r="20" spans="1:3" s="10" customFormat="1" ht="15.75">
      <c r="A20" s="46" t="s">
        <v>8</v>
      </c>
      <c r="B20" s="46"/>
      <c r="C20" s="19">
        <f>C19*3</f>
        <v>0</v>
      </c>
    </row>
    <row r="21" spans="1:3" s="10" customFormat="1" ht="15.75">
      <c r="A21" s="21"/>
      <c r="B21" s="21"/>
      <c r="C21" s="22"/>
    </row>
    <row r="22" spans="1:3" s="10" customFormat="1" ht="15.75">
      <c r="A22" s="21"/>
      <c r="B22" s="21"/>
      <c r="C22" s="22"/>
    </row>
    <row r="23" spans="1:3" s="10" customFormat="1" ht="15.75">
      <c r="A23" s="21"/>
      <c r="B23" s="21"/>
      <c r="C23" s="22"/>
    </row>
    <row r="24" spans="1:3" s="10" customFormat="1" ht="15.75">
      <c r="A24" s="21"/>
      <c r="B24" s="21"/>
      <c r="C24" s="22"/>
    </row>
    <row r="25" spans="1:3" s="10" customFormat="1" ht="15.75">
      <c r="A25" s="21"/>
      <c r="B25" s="21"/>
      <c r="C25" s="22"/>
    </row>
    <row r="26" spans="1:3" s="10" customFormat="1" ht="15.75">
      <c r="A26" s="21"/>
      <c r="B26" s="21"/>
      <c r="C26" s="22"/>
    </row>
    <row r="27" spans="1:3" s="10" customFormat="1" ht="15.75">
      <c r="A27" s="21"/>
      <c r="B27" s="21"/>
      <c r="C27" s="22"/>
    </row>
    <row r="28" spans="1:3" s="10" customFormat="1" ht="15.75">
      <c r="A28" s="21"/>
      <c r="B28" s="21"/>
      <c r="C28" s="22"/>
    </row>
    <row r="29" spans="1:3" s="10" customFormat="1" ht="15.75">
      <c r="A29" s="21"/>
      <c r="B29" s="21"/>
      <c r="C29" s="22"/>
    </row>
    <row r="30" spans="1:3" s="10" customFormat="1" ht="15.75">
      <c r="A30" s="21"/>
      <c r="B30" s="21"/>
      <c r="C30" s="22"/>
    </row>
    <row r="31" spans="1:3" s="10" customFormat="1" ht="15.75">
      <c r="A31" s="21"/>
      <c r="B31" s="21"/>
      <c r="C31" s="22"/>
    </row>
    <row r="32" spans="1:3" s="10" customFormat="1" ht="15.75">
      <c r="A32" s="21"/>
      <c r="B32" s="21"/>
      <c r="C32" s="22"/>
    </row>
    <row r="33" spans="1:4" s="10" customFormat="1" ht="15.75">
      <c r="A33" s="21"/>
      <c r="B33" s="21"/>
      <c r="C33" s="22"/>
    </row>
    <row r="34" spans="1:4" s="10" customFormat="1" ht="15.75">
      <c r="A34" s="21"/>
      <c r="B34" s="21"/>
      <c r="C34" s="22"/>
    </row>
    <row r="35" spans="1:4" s="10" customFormat="1" ht="15.75">
      <c r="A35" s="12"/>
      <c r="B35" s="13"/>
      <c r="C35" s="11"/>
    </row>
    <row r="36" spans="1:4" s="10" customFormat="1" ht="20.25">
      <c r="A36" s="12"/>
      <c r="B36" s="50" t="s">
        <v>75</v>
      </c>
      <c r="C36" s="51"/>
      <c r="D36" s="51"/>
    </row>
    <row r="37" spans="1:4" s="10" customFormat="1" ht="15.75">
      <c r="A37" s="12"/>
      <c r="B37" s="13"/>
      <c r="C37" s="11"/>
    </row>
    <row r="38" spans="1:4" s="10" customFormat="1" ht="15.75">
      <c r="A38" s="6" t="s">
        <v>48</v>
      </c>
      <c r="B38" s="6"/>
      <c r="C38" s="6"/>
    </row>
    <row r="39" spans="1:4" s="10" customFormat="1" ht="15.75">
      <c r="A39" s="42" t="s">
        <v>0</v>
      </c>
      <c r="B39" s="43"/>
      <c r="C39" s="17" t="s">
        <v>2</v>
      </c>
    </row>
    <row r="40" spans="1:4" s="10" customFormat="1" ht="15.75">
      <c r="A40" s="4" t="s">
        <v>32</v>
      </c>
      <c r="B40" s="4" t="s">
        <v>36</v>
      </c>
      <c r="C40" s="4"/>
    </row>
    <row r="41" spans="1:4" s="10" customFormat="1" ht="15.75">
      <c r="A41" s="4" t="s">
        <v>42</v>
      </c>
      <c r="B41" s="4" t="s">
        <v>43</v>
      </c>
      <c r="C41" s="4"/>
    </row>
    <row r="42" spans="1:4" s="10" customFormat="1" ht="15.75">
      <c r="A42" s="4" t="s">
        <v>6</v>
      </c>
      <c r="B42" s="4" t="s">
        <v>44</v>
      </c>
      <c r="C42" s="4"/>
    </row>
    <row r="43" spans="1:4" s="10" customFormat="1" ht="15.75">
      <c r="A43" s="4" t="s">
        <v>7</v>
      </c>
      <c r="B43" s="16" t="s">
        <v>37</v>
      </c>
      <c r="C43" s="4"/>
    </row>
    <row r="44" spans="1:4" s="10" customFormat="1" ht="15.75">
      <c r="A44" s="4" t="s">
        <v>33</v>
      </c>
      <c r="B44" s="4" t="s">
        <v>38</v>
      </c>
      <c r="C44" s="4"/>
    </row>
    <row r="45" spans="1:4" s="10" customFormat="1" ht="15.75">
      <c r="A45" s="4" t="s">
        <v>34</v>
      </c>
      <c r="B45" s="5">
        <v>0.67361111111111116</v>
      </c>
      <c r="C45" s="4"/>
    </row>
    <row r="46" spans="1:4" s="10" customFormat="1" ht="15.75">
      <c r="A46" s="4" t="s">
        <v>35</v>
      </c>
      <c r="B46" s="4" t="s">
        <v>45</v>
      </c>
      <c r="C46" s="4"/>
    </row>
    <row r="47" spans="1:4" s="10" customFormat="1" ht="15.75">
      <c r="A47" s="4" t="s">
        <v>39</v>
      </c>
      <c r="B47" s="4" t="s">
        <v>40</v>
      </c>
      <c r="C47" s="4"/>
    </row>
    <row r="48" spans="1:4" s="10" customFormat="1" ht="15.75">
      <c r="A48" s="4" t="s">
        <v>46</v>
      </c>
      <c r="B48" s="4" t="s">
        <v>47</v>
      </c>
      <c r="C48" s="4"/>
    </row>
    <row r="49" spans="1:3" s="10" customFormat="1" ht="110.25">
      <c r="A49" s="8" t="s">
        <v>15</v>
      </c>
      <c r="B49" s="32" t="s">
        <v>76</v>
      </c>
      <c r="C49" s="4"/>
    </row>
    <row r="50" spans="1:3" s="10" customFormat="1" ht="15.75">
      <c r="A50" s="4" t="s">
        <v>55</v>
      </c>
      <c r="B50" s="4" t="s">
        <v>56</v>
      </c>
      <c r="C50" s="4"/>
    </row>
    <row r="51" spans="1:3" s="10" customFormat="1" ht="31.5">
      <c r="A51" s="8" t="s">
        <v>41</v>
      </c>
      <c r="B51" s="32" t="s">
        <v>74</v>
      </c>
      <c r="C51" s="4"/>
    </row>
    <row r="52" spans="1:3" s="10" customFormat="1" ht="15.75">
      <c r="A52" s="4" t="s">
        <v>57</v>
      </c>
      <c r="B52" s="4" t="s">
        <v>58</v>
      </c>
      <c r="C52" s="4"/>
    </row>
    <row r="53" spans="1:3" s="10" customFormat="1" ht="15.75">
      <c r="A53" s="4" t="s">
        <v>1</v>
      </c>
      <c r="B53" s="4" t="s">
        <v>79</v>
      </c>
      <c r="C53" s="4"/>
    </row>
    <row r="54" spans="1:3" s="10" customFormat="1" ht="15.75">
      <c r="A54" s="35" t="s">
        <v>50</v>
      </c>
      <c r="B54" s="36"/>
      <c r="C54" s="19">
        <v>0</v>
      </c>
    </row>
    <row r="55" spans="1:3" s="10" customFormat="1" ht="15.75">
      <c r="A55" s="35" t="s">
        <v>49</v>
      </c>
      <c r="B55" s="36"/>
      <c r="C55" s="19">
        <f>C54*1.21</f>
        <v>0</v>
      </c>
    </row>
    <row r="56" spans="1:3" s="10" customFormat="1" ht="15.75">
      <c r="A56" s="46" t="s">
        <v>8</v>
      </c>
      <c r="B56" s="46"/>
      <c r="C56" s="19">
        <f>C55*3</f>
        <v>0</v>
      </c>
    </row>
    <row r="57" spans="1:3" s="10" customFormat="1" ht="15.75">
      <c r="A57" s="12"/>
      <c r="B57" s="13"/>
      <c r="C57" s="11"/>
    </row>
    <row r="58" spans="1:3" s="10" customFormat="1" ht="15.75">
      <c r="A58" s="12"/>
      <c r="B58" s="13"/>
      <c r="C58" s="11"/>
    </row>
    <row r="59" spans="1:3" s="10" customFormat="1" ht="15.75">
      <c r="A59" s="12"/>
      <c r="B59" s="13"/>
      <c r="C59" s="11"/>
    </row>
    <row r="60" spans="1:3" s="10" customFormat="1" ht="15.75">
      <c r="A60" s="12"/>
      <c r="B60" s="13"/>
      <c r="C60" s="11"/>
    </row>
    <row r="61" spans="1:3" s="10" customFormat="1" ht="20.25">
      <c r="A61" s="44" t="s">
        <v>22</v>
      </c>
      <c r="B61" s="45"/>
      <c r="C61" s="45"/>
    </row>
    <row r="62" spans="1:3" s="10" customFormat="1" ht="15.75">
      <c r="A62" s="20" t="s">
        <v>11</v>
      </c>
      <c r="B62" s="33" t="s">
        <v>12</v>
      </c>
      <c r="C62" s="33"/>
    </row>
    <row r="63" spans="1:3" s="10" customFormat="1" ht="15.75" customHeight="1">
      <c r="A63" s="20" t="s">
        <v>13</v>
      </c>
      <c r="B63" s="34" t="s">
        <v>24</v>
      </c>
      <c r="C63" s="34"/>
    </row>
    <row r="64" spans="1:3" s="10" customFormat="1" ht="15.75">
      <c r="A64" s="20" t="s">
        <v>14</v>
      </c>
      <c r="B64" s="34" t="s">
        <v>25</v>
      </c>
      <c r="C64" s="34"/>
    </row>
    <row r="65" spans="1:9" s="10" customFormat="1" ht="15.75">
      <c r="A65" s="12"/>
      <c r="B65" s="13"/>
      <c r="C65" s="11"/>
    </row>
    <row r="66" spans="1:9" s="10" customFormat="1" ht="15.75">
      <c r="A66" s="6" t="s">
        <v>9</v>
      </c>
      <c r="B66" s="6"/>
      <c r="C66" s="6"/>
    </row>
    <row r="67" spans="1:9" s="10" customFormat="1" ht="15.75">
      <c r="A67" s="42" t="s">
        <v>0</v>
      </c>
      <c r="B67" s="43"/>
      <c r="C67" s="17" t="s">
        <v>2</v>
      </c>
    </row>
    <row r="68" spans="1:9" s="10" customFormat="1" ht="15.75">
      <c r="A68" s="4" t="s">
        <v>10</v>
      </c>
      <c r="B68" s="4" t="s">
        <v>78</v>
      </c>
      <c r="C68" s="4"/>
    </row>
    <row r="69" spans="1:9" s="10" customFormat="1" ht="15.75">
      <c r="A69" s="4" t="s">
        <v>60</v>
      </c>
      <c r="B69" s="4" t="s">
        <v>61</v>
      </c>
      <c r="C69" s="4"/>
    </row>
    <row r="70" spans="1:9" s="10" customFormat="1" ht="15.75">
      <c r="A70" s="4" t="s">
        <v>62</v>
      </c>
      <c r="B70" s="16" t="s">
        <v>63</v>
      </c>
      <c r="C70" s="4"/>
    </row>
    <row r="71" spans="1:9" s="10" customFormat="1" ht="15.75">
      <c r="A71" s="4" t="s">
        <v>64</v>
      </c>
      <c r="B71" s="4" t="s">
        <v>65</v>
      </c>
      <c r="C71" s="4"/>
    </row>
    <row r="72" spans="1:9" s="10" customFormat="1" ht="15.75">
      <c r="A72" s="4" t="s">
        <v>66</v>
      </c>
      <c r="B72" s="4" t="s">
        <v>69</v>
      </c>
      <c r="C72" s="4"/>
    </row>
    <row r="73" spans="1:9" s="10" customFormat="1" ht="15.75">
      <c r="A73" s="4" t="s">
        <v>67</v>
      </c>
      <c r="B73" s="4" t="s">
        <v>68</v>
      </c>
      <c r="C73" s="4"/>
    </row>
    <row r="74" spans="1:9" s="10" customFormat="1" ht="15.75">
      <c r="A74" s="4" t="s">
        <v>70</v>
      </c>
      <c r="B74" s="4" t="s">
        <v>71</v>
      </c>
      <c r="C74" s="4"/>
    </row>
    <row r="75" spans="1:9" s="10" customFormat="1" ht="15.75">
      <c r="A75" s="4" t="s">
        <v>31</v>
      </c>
      <c r="B75" s="4" t="s">
        <v>72</v>
      </c>
      <c r="C75" s="4"/>
    </row>
    <row r="76" spans="1:9" s="10" customFormat="1" ht="15.75">
      <c r="A76" s="4" t="s">
        <v>1</v>
      </c>
      <c r="B76" s="4" t="s">
        <v>77</v>
      </c>
      <c r="C76" s="4"/>
    </row>
    <row r="77" spans="1:9" s="10" customFormat="1" ht="15.75">
      <c r="A77" s="35" t="s">
        <v>4</v>
      </c>
      <c r="B77" s="36"/>
      <c r="C77" s="19">
        <v>0</v>
      </c>
    </row>
    <row r="78" spans="1:9" s="10" customFormat="1" ht="15.75">
      <c r="A78" s="35" t="s">
        <v>5</v>
      </c>
      <c r="B78" s="36"/>
      <c r="C78" s="19">
        <f>C77*1.21</f>
        <v>0</v>
      </c>
      <c r="I78" s="10" t="s">
        <v>59</v>
      </c>
    </row>
    <row r="79" spans="1:9" s="10" customFormat="1" ht="15.75">
      <c r="A79" s="46" t="s">
        <v>8</v>
      </c>
      <c r="B79" s="46"/>
      <c r="C79" s="19">
        <f>C78*3</f>
        <v>0</v>
      </c>
    </row>
    <row r="80" spans="1:9" ht="15.75">
      <c r="A80" s="2"/>
      <c r="B80" s="2"/>
      <c r="C80" s="2"/>
      <c r="D80" s="15"/>
    </row>
    <row r="82" spans="1:3" ht="15.75">
      <c r="A82" s="6" t="s">
        <v>19</v>
      </c>
      <c r="B82" s="6"/>
      <c r="C82" s="6"/>
    </row>
    <row r="83" spans="1:3" s="10" customFormat="1" ht="15.75">
      <c r="A83" s="42" t="s">
        <v>0</v>
      </c>
      <c r="B83" s="43"/>
      <c r="C83" s="17" t="s">
        <v>2</v>
      </c>
    </row>
    <row r="84" spans="1:3" s="10" customFormat="1" ht="15.75">
      <c r="A84" s="47" t="s">
        <v>73</v>
      </c>
      <c r="B84" s="48"/>
      <c r="C84" s="49"/>
    </row>
    <row r="85" spans="1:3" s="10" customFormat="1" ht="15.75">
      <c r="A85" s="35" t="s">
        <v>4</v>
      </c>
      <c r="B85" s="36"/>
      <c r="C85" s="19">
        <v>0</v>
      </c>
    </row>
    <row r="86" spans="1:3" s="10" customFormat="1" ht="15.75">
      <c r="A86" s="35" t="s">
        <v>5</v>
      </c>
      <c r="B86" s="36"/>
      <c r="C86" s="19">
        <f>C85*1.21</f>
        <v>0</v>
      </c>
    </row>
    <row r="87" spans="1:3" s="10" customFormat="1" ht="15.75">
      <c r="A87" s="46" t="s">
        <v>8</v>
      </c>
      <c r="B87" s="46"/>
      <c r="C87" s="19">
        <f>C86*3</f>
        <v>0</v>
      </c>
    </row>
    <row r="88" spans="1:3" s="10" customFormat="1"/>
    <row r="89" spans="1:3" s="10" customFormat="1"/>
    <row r="90" spans="1:3" s="10" customFormat="1"/>
    <row r="91" spans="1:3" s="10" customFormat="1"/>
    <row r="92" spans="1:3" s="10" customFormat="1"/>
    <row r="93" spans="1:3" s="10" customFormat="1"/>
    <row r="94" spans="1:3" ht="20.25">
      <c r="A94" s="44" t="s">
        <v>21</v>
      </c>
      <c r="B94" s="45"/>
      <c r="C94" s="45"/>
    </row>
    <row r="95" spans="1:3" s="10" customFormat="1" ht="15.75">
      <c r="A95" s="20" t="s">
        <v>11</v>
      </c>
      <c r="B95" s="33" t="s">
        <v>12</v>
      </c>
      <c r="C95" s="33"/>
    </row>
    <row r="96" spans="1:3" s="10" customFormat="1" ht="15.75" customHeight="1">
      <c r="A96" s="20" t="s">
        <v>13</v>
      </c>
      <c r="B96" s="34" t="s">
        <v>24</v>
      </c>
      <c r="C96" s="34"/>
    </row>
    <row r="97" spans="1:5" s="10" customFormat="1" ht="15.75">
      <c r="A97" s="20" t="s">
        <v>14</v>
      </c>
      <c r="B97" s="34" t="s">
        <v>25</v>
      </c>
      <c r="C97" s="34"/>
    </row>
    <row r="98" spans="1:5" s="10" customFormat="1"/>
    <row r="99" spans="1:5" s="10" customFormat="1"/>
    <row r="100" spans="1:5" s="10" customFormat="1"/>
    <row r="101" spans="1:5" s="10" customFormat="1" ht="16.5" thickBot="1">
      <c r="A101" s="6" t="s">
        <v>20</v>
      </c>
      <c r="B101" s="6"/>
      <c r="C101" s="6"/>
    </row>
    <row r="102" spans="1:5" ht="15.75">
      <c r="A102" s="37" t="s">
        <v>16</v>
      </c>
      <c r="B102" s="38"/>
      <c r="C102" s="23">
        <f>C104/1.21</f>
        <v>0</v>
      </c>
    </row>
    <row r="103" spans="1:5" ht="15.75">
      <c r="A103" s="39" t="s">
        <v>17</v>
      </c>
      <c r="B103" s="36"/>
      <c r="C103" s="24">
        <f>C104-C102</f>
        <v>0</v>
      </c>
    </row>
    <row r="104" spans="1:5" ht="16.5" thickBot="1">
      <c r="A104" s="40" t="s">
        <v>18</v>
      </c>
      <c r="B104" s="41"/>
      <c r="C104" s="25">
        <f>C20+C56+C79+C87</f>
        <v>0</v>
      </c>
      <c r="E104" s="27"/>
    </row>
  </sheetData>
  <mergeCells count="33">
    <mergeCell ref="A1:C1"/>
    <mergeCell ref="B2:C2"/>
    <mergeCell ref="B3:C3"/>
    <mergeCell ref="B62:C62"/>
    <mergeCell ref="B63:C63"/>
    <mergeCell ref="A67:B67"/>
    <mergeCell ref="B4:C4"/>
    <mergeCell ref="A11:B11"/>
    <mergeCell ref="A39:B39"/>
    <mergeCell ref="A20:B20"/>
    <mergeCell ref="A54:B54"/>
    <mergeCell ref="A61:C61"/>
    <mergeCell ref="A18:B18"/>
    <mergeCell ref="A19:B19"/>
    <mergeCell ref="A87:B87"/>
    <mergeCell ref="A55:B55"/>
    <mergeCell ref="A84:C84"/>
    <mergeCell ref="A79:B79"/>
    <mergeCell ref="B36:D36"/>
    <mergeCell ref="A56:B56"/>
    <mergeCell ref="A102:B102"/>
    <mergeCell ref="A103:B103"/>
    <mergeCell ref="A104:B104"/>
    <mergeCell ref="A83:B83"/>
    <mergeCell ref="A85:B85"/>
    <mergeCell ref="A86:B86"/>
    <mergeCell ref="A94:C94"/>
    <mergeCell ref="B95:C95"/>
    <mergeCell ref="B96:C96"/>
    <mergeCell ref="B97:C97"/>
    <mergeCell ref="A77:B77"/>
    <mergeCell ref="A78:B78"/>
    <mergeCell ref="B64:C6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2017-06-07T10:21:11Z</dcterms:modified>
</cp:coreProperties>
</file>