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1" sheetId="1" r:id="rId1"/>
  </sheets>
  <definedNames/>
  <calcPr fullCalcOnLoad="1"/>
</workbook>
</file>

<file path=xl/sharedStrings.xml><?xml version="1.0" encoding="utf-8"?>
<sst xmlns="http://schemas.openxmlformats.org/spreadsheetml/2006/main" count="409" uniqueCount="250">
  <si>
    <t>ASPE 9</t>
  </si>
  <si>
    <t>Příloha k formuláři pro ocenění nabídky</t>
  </si>
  <si>
    <t>Stavba :</t>
  </si>
  <si>
    <t>číslo a název SO:</t>
  </si>
  <si>
    <t>číslo a název rozpočtu:</t>
  </si>
  <si>
    <t>16-299-2-000</t>
  </si>
  <si>
    <t>PŘECHOD PRO PĚŠÍ NA UL. MOSKEVSKÁ U KŘIŽOVATKY S UL. SLÁDKOVA</t>
  </si>
  <si>
    <t>101</t>
  </si>
  <si>
    <t>Zastávka MHD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</si>
  <si>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</si>
  <si>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</si>
  <si>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</si>
  <si>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</si>
  <si>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</si>
  <si>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</si>
  <si>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</si>
  <si>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</si>
  <si>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</si>
  <si>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</si>
  <si>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</si>
  <si>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</si>
  <si>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</si>
  <si>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</si>
  <si>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</si>
  <si>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</si>
  <si>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</si>
  <si>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</si>
  <si>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</si>
  <si>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014102a</t>
  </si>
  <si>
    <t/>
  </si>
  <si>
    <t>POPLATKY ZA SKLÁDKU
asfalt</t>
  </si>
  <si>
    <t xml:space="preserve">T         </t>
  </si>
  <si>
    <t>m3 z pol. 113138:   47,155*2,4=113,172 [A]</t>
  </si>
  <si>
    <t>014102b</t>
  </si>
  <si>
    <t>POPLATKY ZA SKLÁDKU
beton</t>
  </si>
  <si>
    <t>podkl.beton, m3 z pol. 113358:   1,0*2,4=2,400 [A]</t>
  </si>
  <si>
    <t>02730</t>
  </si>
  <si>
    <t>POMOC PRÁCE ZŘÍZ NEBO ZAJIŠŤ OCHRANU INŽENÝRSKÝCH SÍTÍ</t>
  </si>
  <si>
    <t xml:space="preserve">KČ        </t>
  </si>
  <si>
    <t>02911</t>
  </si>
  <si>
    <t>OSTATNÍ POŽADAVKY - GEODETICKÉ ZAMĚŘENÍ
Vytýčení stavby a stávajících inženýrských sítí</t>
  </si>
  <si>
    <t>02940</t>
  </si>
  <si>
    <t>OSTATNÍ POŽADAVKY - VYPRACOVÁNÍ DOKUMENTACE
Dokumentace skutečného provedení stavby</t>
  </si>
  <si>
    <t>02990</t>
  </si>
  <si>
    <t>OSTATNÍ POŽADAVKY - INFORMAČNÍ TABULE</t>
  </si>
  <si>
    <t>03100</t>
  </si>
  <si>
    <t>ZAŘÍZENÍ STAVENIŠTĚ - ZŘÍZENÍ, PROVOZ, DEMONTÁŽ</t>
  </si>
  <si>
    <t>Zemní práce</t>
  </si>
  <si>
    <t>11221</t>
  </si>
  <si>
    <t>ODSTRANĚNÍ PAŘEZŮ D DO 0,5M</t>
  </si>
  <si>
    <t xml:space="preserve">KUS       </t>
  </si>
  <si>
    <t>stáv. pařezy:   4=4,000 [A]</t>
  </si>
  <si>
    <t>11231</t>
  </si>
  <si>
    <t>ŠTĚPKOVÁNÍ PAŘEZŮ D DO 0,5M</t>
  </si>
  <si>
    <t>odstraněné stáv. pařezy:    4=4,000 [A]</t>
  </si>
  <si>
    <t>113138</t>
  </si>
  <si>
    <t>ODSTRANĚNÍ KRYTU VOZOVEK A CHODNÍKŮ S ASFALT POJIVEM, ODVOZ DO 20KM
s uložením na skládku</t>
  </si>
  <si>
    <t xml:space="preserve">M3        </t>
  </si>
  <si>
    <t xml:space="preserve">stáv. vozovka:    71,5*0,17=12,155 [A]
asf. stáv. chodník:     350*0,04=14,000 [B]
stmel. vrstvy stáv. chodníku:   350*0,06=21,000 [C]
Celkem: A+B+C=47,155 [D]
</t>
  </si>
  <si>
    <t>113184</t>
  </si>
  <si>
    <t>ODSTRANĚNÍ KRYTU CHODNÍKŮ Z DLAŽDIC, ODVOZ DO 5KM
s uložením na mezideponii</t>
  </si>
  <si>
    <t>stáv.dláž.chodník:  315*0,06=18,900 [A]</t>
  </si>
  <si>
    <t>113324</t>
  </si>
  <si>
    <t>ODSTRAN PODKL VOZOVEK A CHODNÍKŮ Z KAMENIVA NESTMEL, ODVOZ DO 5KM
s uložením na mezideponii</t>
  </si>
  <si>
    <t>podklad. vrstvy stáv. voz.:   26,5*0,41=10,865 [A]
podklad. vrstvy chodníku:   315*0,19+350*0,15=112,350 [B]
podklad. vrstvy v místě ostrůvku a trativodů, m3:   3,2=3,200 [C]
Celkem: A+B+C=126,415 [D]</t>
  </si>
  <si>
    <t>113358</t>
  </si>
  <si>
    <t>ODSTRAN PODKLADU VOZOVEK A CHOD Z BETONU, ODVOZ DO 20KM
s uložením na skládku</t>
  </si>
  <si>
    <t>podklad. beton:   1=1,000 [A]</t>
  </si>
  <si>
    <t>113524</t>
  </si>
  <si>
    <t>ODSTRANĚNÍ CHODNÍKOVÝCH OBRUBNÍKŮ BETONOVÝCH, ODVOZ DO 5KM
s uložením na mezideponii</t>
  </si>
  <si>
    <t xml:space="preserve">M         </t>
  </si>
  <si>
    <t>odstranění stáv. beton. obrub:  30=30,000 [A]
odstranění stáv. zastávkových obrub:  20=20,000 [B]
Celkem: A+B=50,000 [C]</t>
  </si>
  <si>
    <t>113534</t>
  </si>
  <si>
    <t>ODSTRANĚNÍ CHODNÍKOVÝCH KAMENNÝCH OBRUBNÍKŮ, ODVOZ DO 5KM
s uložením na mezideponii</t>
  </si>
  <si>
    <t>stáv.kamenný obrubník:    113=113,000 [A]</t>
  </si>
  <si>
    <t>11372</t>
  </si>
  <si>
    <t>FRÉZOVÁNÍ VOZOVEK ASFALTOVÝCH
odvoz k recyklaci</t>
  </si>
  <si>
    <t>frézování komunikace:    743*0,05=37,150 [A]
dodatečné frézování na 20% plochy:    149*0,05=7,450 [B]
Celkem: A+B=44,600 [C]</t>
  </si>
  <si>
    <t>121104</t>
  </si>
  <si>
    <t>SEJMUTÍ ORNICE NEBO LESNÍ PŮDY S ODVOZEM DO 5KM
na deponii</t>
  </si>
  <si>
    <t>odhumusování:   193*0,1=19,300 [A]</t>
  </si>
  <si>
    <t>12373</t>
  </si>
  <si>
    <t xml:space="preserve">ODKOP PRO SPOD STAVBU SILNIC A ŽELEZNIC TŘ. I
s ponecháním na místě pro násyp a dosyp </t>
  </si>
  <si>
    <t>potřeba násypu a dosypu z výkopu stavby:    6+8=14,000 [A]</t>
  </si>
  <si>
    <t>123734</t>
  </si>
  <si>
    <t>ODKOP PRO SPOD STAVBU SILNIC A ŽELEZNIC TŘ. I, ODVOZ DO 5KM
s uložením na mezideponii</t>
  </si>
  <si>
    <t>odkop celkem:   93=93,000 [A]
odpočet potřeby pro násyp a dosypávky:   -(6+8)=-14,000 [B]
Celkem: A+B=79,000 [C]</t>
  </si>
  <si>
    <t>12573a</t>
  </si>
  <si>
    <t>VYKOPÁVKY ZE ZEMNÍKŮ A SKLÁDEK TŘ I - ornice
vč.dovozu a nákupu</t>
  </si>
  <si>
    <t>pro uhumusování plochy u zastávky:   130*0,1=13,000 [A]</t>
  </si>
  <si>
    <t>17110</t>
  </si>
  <si>
    <t>ULOŽENÍ SYPANINY DO NÁSYPŮ SE ZHUTNĚNÍM</t>
  </si>
  <si>
    <t>násyp:   6=6,000 [A]</t>
  </si>
  <si>
    <t>17310</t>
  </si>
  <si>
    <t>ZEMNÍ KRAJNICE A DOSYPÁVKY SE ZHUTNĚNÍM</t>
  </si>
  <si>
    <t>krajnice:   8=8,000 [A]</t>
  </si>
  <si>
    <t>18110</t>
  </si>
  <si>
    <t>ÚPRAVA PLÁNĚ SE ZHUTNĚNÍM V HORNINĚ TŘ. I</t>
  </si>
  <si>
    <t xml:space="preserve">M2        </t>
  </si>
  <si>
    <t>UP:   967,5=967,500 [A]</t>
  </si>
  <si>
    <t>18231</t>
  </si>
  <si>
    <t>ROZPROSTŘENÍ ORNICE V ROVINĚ V TL DO 0,10M</t>
  </si>
  <si>
    <t>nová zeleň u zastávky:   130=130,000 [A]</t>
  </si>
  <si>
    <t>18241</t>
  </si>
  <si>
    <t>ZALOŽENÍ TRÁVNÍKU RUČNÍM VÝSEVEM</t>
  </si>
  <si>
    <t>18247</t>
  </si>
  <si>
    <t>OŠETŘOVÁNÍ TRÁVNÍKU
3 x pokosení se shrabáním a odvozem shrabků</t>
  </si>
  <si>
    <t>130*3=390,000 [A]</t>
  </si>
  <si>
    <t>18351</t>
  </si>
  <si>
    <t>CHEMICKÉ ODPLEVELENÍ</t>
  </si>
  <si>
    <t>18472</t>
  </si>
  <si>
    <t>OŠETŘENÍ DŘEVIN SOLITERNÍCH</t>
  </si>
  <si>
    <t>18481</t>
  </si>
  <si>
    <t>OCHRANA STROMŮ BEDNĚNÍM</t>
  </si>
  <si>
    <t>m2 x ks:   3,0*2=6,000 [A]</t>
  </si>
  <si>
    <t>184A2</t>
  </si>
  <si>
    <t>VYSAZOVÁNÍ KEŘŮ LISTNATÝCH BEZ BALU VČETNĚ VÝKOPU JAMKY</t>
  </si>
  <si>
    <t>nové keře:   16=16,000 [A]</t>
  </si>
  <si>
    <t>184B12</t>
  </si>
  <si>
    <t>VYSAZOVÁNÍ STROMŮ LISTNATÝCH S BALEM OBVOD KMENE DO 10CM, VÝŠ DO 1,7M</t>
  </si>
  <si>
    <t>nové stromy:  2=2,000 [A]</t>
  </si>
  <si>
    <t>18600</t>
  </si>
  <si>
    <t>ZALÉVÁNÍ VODOU
trávník 3*0,003 m3/m2
strom 3*0,05 m3/1ks
keře  3*0,02 m3/1 ks</t>
  </si>
  <si>
    <t xml:space="preserve">3*0,003*130=1,170 [A]
3*0,05*2=0,300 [B]
3*0,02*16=0,960 [C]
Celkem: A+B+C=2,430 [D]
</t>
  </si>
  <si>
    <t>Základy</t>
  </si>
  <si>
    <t>21264</t>
  </si>
  <si>
    <t>TRATIVODY KOMPLET Z TRUB Z PLAST HMOT DN DO 200MM</t>
  </si>
  <si>
    <t>drenáž:  123=123,000 [A]</t>
  </si>
  <si>
    <t>Vodorovné konstrukce</t>
  </si>
  <si>
    <t>451314</t>
  </si>
  <si>
    <t>PODKLADNÍ A VÝPLŇOVÉ VRSTVY Z PROSTÉHO BETONU C25/30
beton C20/25n - XF3</t>
  </si>
  <si>
    <t>úprava porušené části vozovky, m2 x m:   11*0,2=2,200 [A]</t>
  </si>
  <si>
    <t>Komunikace</t>
  </si>
  <si>
    <t>561421</t>
  </si>
  <si>
    <t>KAMENIVO ZPEVNĚNÉ CEMENTEM TŘ. I TL. DO 100MM</t>
  </si>
  <si>
    <t>úprava asfalt. vozovky:   152=152,000 [A]</t>
  </si>
  <si>
    <t>561451</t>
  </si>
  <si>
    <t>KAMENIVO ZPEVNĚNÉ CEMENTEM TŘ. I TL. DO 250MM</t>
  </si>
  <si>
    <t>zálivy pro BUS:   230=230,000 [A]</t>
  </si>
  <si>
    <t>56330</t>
  </si>
  <si>
    <t>VOZOVKOVÉ VRSTVY ZE ŠTĚRKODRTI
ŠD 0/32 Ge</t>
  </si>
  <si>
    <t>podklad úpravy asfalt.voz.:    152*0,1=15,200 [A]
podklad cementobeton. voz.:   230*0,15=34,500 [B]
podklad dlažby chodníků:   (580+8+21)*0,15=91,350 [C]
Celkem: A+B+C=141,050 [D]</t>
  </si>
  <si>
    <t>572123</t>
  </si>
  <si>
    <t>INFILTRAČNÍ POSTŘIK Z EMULZE DO 1,0KG/M2
PI-E C60 B5, 0,60 kg/m2
- vč. posypu drceným kamenivem fr. 2/4 v množství 3,0 kg/m2</t>
  </si>
  <si>
    <t>oprava asfalt.voz.:   177=177,000 [A]
v místě frézování:   149=149,000 [B]
Celkem: A+B=326,000 [C]</t>
  </si>
  <si>
    <t>572214</t>
  </si>
  <si>
    <t>SPOJOVACÍ POSTŘIK Z MODIFIK EMULZE DO 0,5KG/M2
PS-EP, C60 BP5, 0,35 kg/m2</t>
  </si>
  <si>
    <t>oprava asfalt. voz.:  177=177,000 [A]
v místě frézování:  556=556,000 [B]
Celkem: A+B=733,000 [C]</t>
  </si>
  <si>
    <t>57473</t>
  </si>
  <si>
    <t>VOZOVKOVÉ VÝZTUŽNÉ VRSTVY ZE SÍTÍ
KARI síť 100 x 100 x 8 mm</t>
  </si>
  <si>
    <t>vyztužení CBI, m2 x 2 x 1,2 (20% přesahy):   200*2*1,2=480,000 [A]</t>
  </si>
  <si>
    <t>574A43</t>
  </si>
  <si>
    <t>ASFALTOVÝ BETON PRO OBRUSNÉ VRSTVY ACO 11 TL. 50MM
ACO 11,  50/70</t>
  </si>
  <si>
    <t>oprava asfalt. voz.:    177=177,000 [A]
v místě frézování:   556=556,000 [B]
Celkem: A+B=733,000 [C]</t>
  </si>
  <si>
    <t>574C46</t>
  </si>
  <si>
    <t>ASFALTOVÝ BETON PRO LOŽNÍ VRSTVY ACL 16+, 16S TL. 50MM
ACL 16+, vyrovnávka</t>
  </si>
  <si>
    <t>vyrovnávka v místě frézování:   149=149,000 [A]</t>
  </si>
  <si>
    <t>574C66</t>
  </si>
  <si>
    <t>ASFALTOVÝ BETON PRO LOŽNÍ VRSTVY ACL 16+, 16S TL. 70MM
ACL 16+</t>
  </si>
  <si>
    <t>oprava asf. voz.:   177=177,000 [A]</t>
  </si>
  <si>
    <t>581152</t>
  </si>
  <si>
    <t>CEMENTOBETONOVÝ KRYT NEVYZTUŽENÝ TŘ.I TL. DO 250MM
CBI tl. 230 mm</t>
  </si>
  <si>
    <t>zálivy BUS:   200=200,000 [A]</t>
  </si>
  <si>
    <t>582611</t>
  </si>
  <si>
    <t>KRYTY Z BETON DLAŽDIC SE ZÁMKEM ŠEDÝCH TL 60MM DO LOŽE Z KAM
lože z drobného kameniva tl. 40 mm</t>
  </si>
  <si>
    <t>chodníky:    580=580,000 [A]</t>
  </si>
  <si>
    <t>582614</t>
  </si>
  <si>
    <t>KRYTY Z BETON DLAŽDIC SE ZÁMKEM BAREV TL 60MM DO LOŽE Z KAM
lože z drobného kameniva tl. 40 mm</t>
  </si>
  <si>
    <t>kontrastní pásy:    8=8,000 [A]</t>
  </si>
  <si>
    <t>58261A</t>
  </si>
  <si>
    <t>KRYTY Z BETON DLAŽDIC SE ZÁMKEM BAREV RELIÉF TL 60MM DO LOŽE Z KAM
lože z drobného kameniva tl. 40 mm</t>
  </si>
  <si>
    <t>dlažba signalizační (pro nevidomé):     21=21,000 [A]</t>
  </si>
  <si>
    <t>Potrubí</t>
  </si>
  <si>
    <t>87433a</t>
  </si>
  <si>
    <t>POTRUBÍ Z TRUB PLASTOVÝCH ODPADNÍCH DN DO 150MM
vč.nutných zemních prací, podkladní vrstvy, potrubí, obsypu, napojení do stávající dešťové kanalizace</t>
  </si>
  <si>
    <t>přípojky UV:  16=16,000 [A]</t>
  </si>
  <si>
    <t>89712</t>
  </si>
  <si>
    <t>VPUSŤ KANALIZAČNÍ ULIČNÍ KOMPLETNÍ Z BETONOVÝCH DÍLCŮ</t>
  </si>
  <si>
    <t>nové UV:  2=2,000 [A]</t>
  </si>
  <si>
    <t>89921</t>
  </si>
  <si>
    <t>VÝŠKOVÁ ÚPRAVA POKLOPŮ</t>
  </si>
  <si>
    <t>výšková úprava stáv. šachet:  4=4,000 [A]</t>
  </si>
  <si>
    <t>89922</t>
  </si>
  <si>
    <t>VÝŠKOVÁ ÚPRAVA MŘÍŽÍ</t>
  </si>
  <si>
    <t>výšková úprava stáv. vpustí:  4=4,000 [A]</t>
  </si>
  <si>
    <t>89923</t>
  </si>
  <si>
    <t>VÝŠKOVÁ ÚPRAVA KRYCÍCH HRNCŮ</t>
  </si>
  <si>
    <t>výšková úprava stáv. šoupat:  5=5,000 [A]</t>
  </si>
  <si>
    <t>89944</t>
  </si>
  <si>
    <t>VÝŘEZ, VÝSEK, ÚTES NA POTRUBÍ DN DO 200MM</t>
  </si>
  <si>
    <t>2 x napojení drénáže do stáv. šachty:    2=2,000 [A]</t>
  </si>
  <si>
    <t>Ostatní konstrukce a práce</t>
  </si>
  <si>
    <t>9</t>
  </si>
  <si>
    <t>91279a</t>
  </si>
  <si>
    <t xml:space="preserve">PŘEMÍSTĚNÍ STÁVAJÍCÍHO PŘÍSTŘEŠKU MHD
půdorys. rozměr 150/400 cm
demontáž, přesun a opětné osazení přístřešku MHD včetně nových beton. patek a nutných zemních prací
</t>
  </si>
  <si>
    <t>91279b</t>
  </si>
  <si>
    <t xml:space="preserve">PŘEMÍSTĚNÍ REKLAMNÍHO VÁLCE
demontáž, přesun a opětné osazení reklamního válce včetně nové beton. patky a nutných zemních prací </t>
  </si>
  <si>
    <t>reklamní válec:  1=1,000 [A]</t>
  </si>
  <si>
    <t>91279c</t>
  </si>
  <si>
    <t xml:space="preserve">PŘEMÍSTĚNÍ ODPADKOVÉHO KOŠE
demontáž, přesun a opětné osazení odpadkového koše včetně nové beton.patky a nutných zemních prací </t>
  </si>
  <si>
    <t>odpadkový koš:  2=2,000 [A]</t>
  </si>
  <si>
    <t>91279d</t>
  </si>
  <si>
    <t xml:space="preserve">PŘEMÍSTĚNÍ OZNAČNÍKU ZASTÁVKY
demontáž, přesun a opětné osazení označníku zastávky včetně nové beton.patky a nutných zemních prací </t>
  </si>
  <si>
    <t>označník zastávky:  2=2,000 [A]</t>
  </si>
  <si>
    <t>914131</t>
  </si>
  <si>
    <t>DOPRAVNÍ ZNAČKY ZÁKLADNÍ VELIKOSTI OCELOVÉ FÓLIE TŘ 2 - DODÁVKA A MONTÁŽ</t>
  </si>
  <si>
    <t>C4a, na ostrůvku:  2=2,000 [A]
IP6 (na sloupu VO):  2=2,000 [B]
Celkem: A+B=4,000 [C]</t>
  </si>
  <si>
    <t>914921</t>
  </si>
  <si>
    <t>SLOUPKY A STOJKY DOPRAVNÍCH ZNAČEK Z OCEL TRUBEK DO PATKY - DODÁVKA A MONTÁŽ</t>
  </si>
  <si>
    <t>pro C4a a Z4b:   2=2,000 [A]</t>
  </si>
  <si>
    <t>915111</t>
  </si>
  <si>
    <t>VODOROVNÉ DOPRAVNÍ ZNAČENÍ BARVOU HLADKÉ - DODÁVKA A POKLÁDKA
barva bílá</t>
  </si>
  <si>
    <t xml:space="preserve">V4/0,25:   65*0,25=16,250 [A]
V4 0,5/0,5/0,25:   75/2*0,25=9,375 [B]
V1a/0,125:    14*0,125=1,750 [C]
V2b 3/1,5/0,125:   33/3*2*0,125=2,750 [D]
V13a:   25*0,5=12,500 [E]
Celkem: A+B+C+D+E=42,625 [F]
</t>
  </si>
  <si>
    <t>915111a</t>
  </si>
  <si>
    <t>VODOROVNÉ DOPRAVNÍ ZNAČENÍ BARVOU HLADKÉ - DODÁVKA A POKLÁDKA
barva žlutá</t>
  </si>
  <si>
    <t>V11a vč. nápisu BUS + V12, m2 x ks:   12,0*2=24,000 [A]</t>
  </si>
  <si>
    <t>915211</t>
  </si>
  <si>
    <t>VODOR DOPRAV ZNAČ PLASTEM HLADKÉ - DOD A POKLÁDKA</t>
  </si>
  <si>
    <t>V7:    28,5/2=14,250 [A]</t>
  </si>
  <si>
    <t>916341</t>
  </si>
  <si>
    <t>SMĚROVACÍ DESKY Z4 JEDNOSTR S FÓLIÍ TŘ 2 - DOD A MONTÁŽ</t>
  </si>
  <si>
    <t>na ostrůvku:   2=2,000 [A]</t>
  </si>
  <si>
    <t>917223</t>
  </si>
  <si>
    <t>SILNIČNÍ A CHODNÍKOVÉ OBRUBY Z BETONOVÝCH OBRUBNÍKŮ ŠÍŘ 100MM
obrubník 250/100</t>
  </si>
  <si>
    <t>chodníkový obrubník:
přímý:   117=117,000 [A]
oblouk r=1m:   13,5=13,500 [B]
oblouk r=0,5m:   1,5=1,500 [C]   
oblouk r=2m:   3=3,000 [D]
oblouk r=3m:   5=5,000 [E]
Celkem: A+B+C+D+E=140,000 [F]</t>
  </si>
  <si>
    <t>917224</t>
  </si>
  <si>
    <t>SILNIČNÍ A CHODNÍKOVÉ OBRUBY Z BETONOVÝCH OBRUBNÍKŮ ŠÍŘ 150MM
obrubník 150/150</t>
  </si>
  <si>
    <t>obrubník nájezdový:   16=16,000 [A]</t>
  </si>
  <si>
    <t>917224a</t>
  </si>
  <si>
    <t>SILNIČNÍ A CHODNÍKOVÉ OBRUBY Z BETONOVÝCH OBRUBNÍKŮ ŠÍŘ 150MM
obrubník 250/150</t>
  </si>
  <si>
    <t xml:space="preserve">obrubník přímý:    96,5=96,500 [A]
obrubník oblouk,  r=1m:   6=6,000 [B]
obrubník oblouk, r=2m:   3,5=3,500 [C]
obrubník přechodový:    8=8,000 [D]
Celkem: A+B+C+D=114,000 [E]  
</t>
  </si>
  <si>
    <t>91725</t>
  </si>
  <si>
    <t>NÁSTUPIŠTNÍ OBRUBNÍKY BETONOVÉ
bezbariérové obrubníky vč. náběhových k zastávkám a nástupištím do betonového lože</t>
  </si>
  <si>
    <t>zastávkový obrubník přímý + náběhový + přechodový:   26+4+4=34,000 [A]</t>
  </si>
  <si>
    <t>919111</t>
  </si>
  <si>
    <t>ŘEZÁNÍ ASFALTOVÉHO KRYTU VOZOVEK TL DO 50MM</t>
  </si>
  <si>
    <t>931315</t>
  </si>
  <si>
    <t>TĚSNĚNÍ DILATAČ SPAR ASF ZÁLIVKOU PRŮŘ DO 600MM2</t>
  </si>
  <si>
    <t>96687</t>
  </si>
  <si>
    <t>VYBOURÁNÍ ULIČNÍCH VPUSTÍ KOMPLETNÍCH
vč. odvozu</t>
  </si>
  <si>
    <t>stáv. UV:   1=1,000 [A]</t>
  </si>
  <si>
    <t>969233</t>
  </si>
  <si>
    <t>VYBOURÁNÍ POTRUBÍ DN DO 150MM KANALIZAČ</t>
  </si>
  <si>
    <t>stáv. přípojky:   2=2,000 [A]</t>
  </si>
  <si>
    <t>99900</t>
  </si>
  <si>
    <t>DOPRAVNÍ OPATŘENÍ PŘI VÝSTAVBĚ</t>
  </si>
  <si>
    <t xml:space="preserve">SUMA      </t>
  </si>
  <si>
    <t>999001</t>
  </si>
  <si>
    <t>DOČASNÉ PŘEMÍSTĚNÍ AUTOBUSOVÝCH ZASTÁVEK - DIO</t>
  </si>
  <si>
    <t>C e l k e 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</si>
</sst>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D178" sqref="D178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1" t="s">
        <v>0</v>
      </c>
    </row>
    <row r="2" ht="12.75" customHeight="1">
      <c r="C2" s="2" t="s">
        <v>1</v>
      </c>
    </row>
    <row r="4" spans="1:5" ht="12.75" customHeight="1">
      <c r="A4" t="s">
        <v>2</v>
      </c>
      <c r="C4" s="1" t="s">
        <v>5</v>
      </c>
      <c r="D4" s="1" t="s">
        <v>6</v>
      </c>
      <c r="E4" s="1"/>
    </row>
    <row r="5" spans="1:5" ht="12.75" customHeight="1">
      <c r="A5" t="s">
        <v>3</v>
      </c>
      <c r="C5" s="1" t="s">
        <v>7</v>
      </c>
      <c r="D5" s="1" t="s">
        <v>8</v>
      </c>
      <c r="E5" s="1"/>
    </row>
    <row r="6" spans="1:5" ht="12.75" customHeight="1">
      <c r="A6" t="s">
        <v>4</v>
      </c>
      <c r="C6" s="1" t="s">
        <v>7</v>
      </c>
      <c r="D6" s="1" t="s">
        <v>8</v>
      </c>
      <c r="E6" s="1"/>
    </row>
    <row r="7" spans="3:5" ht="12.75" customHeight="1">
      <c r="C7" s="1"/>
      <c r="D7" s="1"/>
      <c r="E7" s="1"/>
    </row>
    <row r="8" spans="1:8" ht="12.75" customHeight="1">
      <c r="A8" s="12" t="s">
        <v>9</v>
      </c>
      <c r="B8" s="12" t="s">
        <v>11</v>
      </c>
      <c r="C8" s="12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/>
    </row>
    <row r="9" spans="1:8" ht="14.25">
      <c r="A9" s="12"/>
      <c r="B9" s="12"/>
      <c r="C9" s="12"/>
      <c r="D9" s="12"/>
      <c r="E9" s="12"/>
      <c r="F9" s="12"/>
      <c r="G9" s="3" t="s">
        <v>17</v>
      </c>
      <c r="H9" s="3" t="s">
        <v>18</v>
      </c>
    </row>
    <row r="10" spans="1:8" ht="14.25">
      <c r="A10" s="3" t="s">
        <v>10</v>
      </c>
      <c r="B10" s="3" t="s">
        <v>19</v>
      </c>
      <c r="C10" s="3" t="s">
        <v>20</v>
      </c>
      <c r="D10" s="3" t="s">
        <v>21</v>
      </c>
      <c r="E10" s="3" t="s">
        <v>22</v>
      </c>
      <c r="F10" s="3" t="s">
        <v>23</v>
      </c>
      <c r="G10" s="3" t="s">
        <v>24</v>
      </c>
      <c r="H10" s="3" t="s">
        <v>25</v>
      </c>
    </row>
    <row r="11" spans="1:8" ht="12.75" customHeight="1">
      <c r="A11" s="4"/>
      <c r="B11" s="4"/>
      <c r="C11" s="4" t="s">
        <v>27</v>
      </c>
      <c r="D11" s="4" t="s">
        <v>26</v>
      </c>
      <c r="E11" s="4"/>
      <c r="F11" s="6"/>
      <c r="G11" s="4"/>
      <c r="H11" s="6"/>
    </row>
    <row r="12" spans="1:8" ht="25.5">
      <c r="A12" s="9">
        <v>1</v>
      </c>
      <c r="B12" s="9" t="s">
        <v>28</v>
      </c>
      <c r="C12" s="9" t="s">
        <v>29</v>
      </c>
      <c r="D12" s="9" t="s">
        <v>30</v>
      </c>
      <c r="E12" s="9" t="s">
        <v>31</v>
      </c>
      <c r="F12" s="5">
        <v>113.172</v>
      </c>
      <c r="G12" s="8"/>
      <c r="H12" s="7">
        <f>ROUND((G12*F12),2)</f>
        <v>0</v>
      </c>
    </row>
    <row r="13" ht="12.75">
      <c r="D13" s="10" t="s">
        <v>32</v>
      </c>
    </row>
    <row r="14" spans="1:8" ht="25.5">
      <c r="A14" s="9">
        <v>2</v>
      </c>
      <c r="B14" s="9" t="s">
        <v>33</v>
      </c>
      <c r="C14" s="9" t="s">
        <v>29</v>
      </c>
      <c r="D14" s="9" t="s">
        <v>34</v>
      </c>
      <c r="E14" s="9" t="s">
        <v>31</v>
      </c>
      <c r="F14" s="5">
        <v>2.4</v>
      </c>
      <c r="G14" s="8"/>
      <c r="H14" s="7">
        <f>ROUND((G14*F14),2)</f>
        <v>0</v>
      </c>
    </row>
    <row r="15" ht="12.75">
      <c r="D15" s="10" t="s">
        <v>35</v>
      </c>
    </row>
    <row r="16" spans="1:8" ht="12.75">
      <c r="A16" s="9">
        <v>3</v>
      </c>
      <c r="B16" s="9" t="s">
        <v>36</v>
      </c>
      <c r="C16" s="9" t="s">
        <v>29</v>
      </c>
      <c r="D16" s="9" t="s">
        <v>37</v>
      </c>
      <c r="E16" s="9" t="s">
        <v>38</v>
      </c>
      <c r="F16" s="5">
        <v>1</v>
      </c>
      <c r="G16" s="8"/>
      <c r="H16" s="7">
        <f>ROUND((G16*F16),2)</f>
        <v>0</v>
      </c>
    </row>
    <row r="17" spans="1:8" ht="25.5">
      <c r="A17" s="9">
        <v>4</v>
      </c>
      <c r="B17" s="9" t="s">
        <v>39</v>
      </c>
      <c r="C17" s="9" t="s">
        <v>29</v>
      </c>
      <c r="D17" s="9" t="s">
        <v>40</v>
      </c>
      <c r="E17" s="9" t="s">
        <v>38</v>
      </c>
      <c r="F17" s="5">
        <v>1</v>
      </c>
      <c r="G17" s="8"/>
      <c r="H17" s="7">
        <f>ROUND((G17*F17),2)</f>
        <v>0</v>
      </c>
    </row>
    <row r="18" spans="1:8" ht="25.5">
      <c r="A18" s="9">
        <v>5</v>
      </c>
      <c r="B18" s="9" t="s">
        <v>41</v>
      </c>
      <c r="C18" s="9" t="s">
        <v>29</v>
      </c>
      <c r="D18" s="9" t="s">
        <v>42</v>
      </c>
      <c r="E18" s="9" t="s">
        <v>38</v>
      </c>
      <c r="F18" s="5">
        <v>1</v>
      </c>
      <c r="G18" s="8"/>
      <c r="H18" s="7">
        <f>ROUND((G18*F18),2)</f>
        <v>0</v>
      </c>
    </row>
    <row r="19" spans="1:8" ht="12.75">
      <c r="A19" s="9">
        <v>6</v>
      </c>
      <c r="B19" s="9" t="s">
        <v>43</v>
      </c>
      <c r="C19" s="9" t="s">
        <v>29</v>
      </c>
      <c r="D19" s="9" t="s">
        <v>44</v>
      </c>
      <c r="E19" s="9" t="s">
        <v>38</v>
      </c>
      <c r="F19" s="5">
        <v>1</v>
      </c>
      <c r="G19" s="8"/>
      <c r="H19" s="7">
        <f>ROUND((G19*F19),2)</f>
        <v>0</v>
      </c>
    </row>
    <row r="20" spans="1:8" ht="12.75">
      <c r="A20" s="9">
        <v>7</v>
      </c>
      <c r="B20" s="9" t="s">
        <v>45</v>
      </c>
      <c r="C20" s="9" t="s">
        <v>29</v>
      </c>
      <c r="D20" s="9" t="s">
        <v>46</v>
      </c>
      <c r="E20" s="9" t="s">
        <v>38</v>
      </c>
      <c r="F20" s="5">
        <v>1</v>
      </c>
      <c r="G20" s="8"/>
      <c r="H20" s="7">
        <f>ROUND((G20*F20),2)</f>
        <v>0</v>
      </c>
    </row>
    <row r="21" spans="1:16" ht="12.75" customHeight="1">
      <c r="A21" s="11"/>
      <c r="B21" s="11"/>
      <c r="C21" s="11" t="s">
        <v>27</v>
      </c>
      <c r="D21" s="11" t="s">
        <v>26</v>
      </c>
      <c r="E21" s="11"/>
      <c r="F21" s="11"/>
      <c r="G21" s="11"/>
      <c r="H21" s="11">
        <f>SUM(H12:H20)</f>
        <v>0</v>
      </c>
      <c r="P21">
        <f>SUM(P12:P20)</f>
        <v>0</v>
      </c>
    </row>
    <row r="23" spans="1:8" ht="12.75" customHeight="1">
      <c r="A23" s="4"/>
      <c r="B23" s="4"/>
      <c r="C23" s="4" t="s">
        <v>10</v>
      </c>
      <c r="D23" s="4" t="s">
        <v>47</v>
      </c>
      <c r="E23" s="4"/>
      <c r="F23" s="6"/>
      <c r="G23" s="4"/>
      <c r="H23" s="6"/>
    </row>
    <row r="24" spans="1:8" ht="12.75">
      <c r="A24" s="9">
        <v>8</v>
      </c>
      <c r="B24" s="9" t="s">
        <v>48</v>
      </c>
      <c r="C24" s="9" t="s">
        <v>29</v>
      </c>
      <c r="D24" s="9" t="s">
        <v>49</v>
      </c>
      <c r="E24" s="9" t="s">
        <v>50</v>
      </c>
      <c r="F24" s="5">
        <v>4</v>
      </c>
      <c r="G24" s="8"/>
      <c r="H24" s="7">
        <f>ROUND((G24*F24),2)</f>
        <v>0</v>
      </c>
    </row>
    <row r="25" ht="12.75">
      <c r="D25" s="10" t="s">
        <v>51</v>
      </c>
    </row>
    <row r="26" spans="1:8" ht="12.75">
      <c r="A26" s="9">
        <v>9</v>
      </c>
      <c r="B26" s="9" t="s">
        <v>52</v>
      </c>
      <c r="C26" s="9" t="s">
        <v>29</v>
      </c>
      <c r="D26" s="9" t="s">
        <v>53</v>
      </c>
      <c r="E26" s="9" t="s">
        <v>50</v>
      </c>
      <c r="F26" s="5">
        <v>4</v>
      </c>
      <c r="G26" s="8"/>
      <c r="H26" s="7">
        <f>ROUND((G26*F26),2)</f>
        <v>0</v>
      </c>
    </row>
    <row r="27" ht="12.75">
      <c r="D27" s="10" t="s">
        <v>54</v>
      </c>
    </row>
    <row r="28" spans="1:8" ht="38.25">
      <c r="A28" s="9">
        <v>10</v>
      </c>
      <c r="B28" s="9" t="s">
        <v>55</v>
      </c>
      <c r="C28" s="9" t="s">
        <v>29</v>
      </c>
      <c r="D28" s="9" t="s">
        <v>56</v>
      </c>
      <c r="E28" s="9" t="s">
        <v>57</v>
      </c>
      <c r="F28" s="5">
        <v>47.155</v>
      </c>
      <c r="G28" s="8"/>
      <c r="H28" s="7">
        <f>ROUND((G28*F28),2)</f>
        <v>0</v>
      </c>
    </row>
    <row r="29" ht="76.5">
      <c r="D29" s="10" t="s">
        <v>58</v>
      </c>
    </row>
    <row r="30" spans="1:8" ht="25.5">
      <c r="A30" s="9">
        <v>11</v>
      </c>
      <c r="B30" s="9" t="s">
        <v>59</v>
      </c>
      <c r="C30" s="9" t="s">
        <v>29</v>
      </c>
      <c r="D30" s="9" t="s">
        <v>60</v>
      </c>
      <c r="E30" s="9" t="s">
        <v>57</v>
      </c>
      <c r="F30" s="5">
        <v>18.9</v>
      </c>
      <c r="G30" s="8"/>
      <c r="H30" s="7">
        <f>ROUND((G30*F30),2)</f>
        <v>0</v>
      </c>
    </row>
    <row r="31" ht="12.75">
      <c r="D31" s="10" t="s">
        <v>61</v>
      </c>
    </row>
    <row r="32" spans="1:8" ht="38.25">
      <c r="A32" s="9">
        <v>12</v>
      </c>
      <c r="B32" s="9" t="s">
        <v>62</v>
      </c>
      <c r="C32" s="9" t="s">
        <v>29</v>
      </c>
      <c r="D32" s="9" t="s">
        <v>63</v>
      </c>
      <c r="E32" s="9" t="s">
        <v>57</v>
      </c>
      <c r="F32" s="5">
        <v>126.415</v>
      </c>
      <c r="G32" s="8"/>
      <c r="H32" s="7">
        <f>ROUND((G32*F32),2)</f>
        <v>0</v>
      </c>
    </row>
    <row r="33" ht="63.75">
      <c r="D33" s="10" t="s">
        <v>64</v>
      </c>
    </row>
    <row r="34" spans="1:8" ht="25.5">
      <c r="A34" s="9">
        <v>13</v>
      </c>
      <c r="B34" s="9" t="s">
        <v>65</v>
      </c>
      <c r="C34" s="9" t="s">
        <v>29</v>
      </c>
      <c r="D34" s="9" t="s">
        <v>66</v>
      </c>
      <c r="E34" s="9" t="s">
        <v>57</v>
      </c>
      <c r="F34" s="5">
        <v>1</v>
      </c>
      <c r="G34" s="8"/>
      <c r="H34" s="7">
        <f>ROUND((G34*F34),2)</f>
        <v>0</v>
      </c>
    </row>
    <row r="35" ht="12.75">
      <c r="D35" s="10" t="s">
        <v>67</v>
      </c>
    </row>
    <row r="36" spans="1:8" ht="25.5">
      <c r="A36" s="9">
        <v>14</v>
      </c>
      <c r="B36" s="9" t="s">
        <v>68</v>
      </c>
      <c r="C36" s="9" t="s">
        <v>29</v>
      </c>
      <c r="D36" s="9" t="s">
        <v>69</v>
      </c>
      <c r="E36" s="9" t="s">
        <v>70</v>
      </c>
      <c r="F36" s="5">
        <v>50</v>
      </c>
      <c r="G36" s="8"/>
      <c r="H36" s="7">
        <f>ROUND((G36*F36),2)</f>
        <v>0</v>
      </c>
    </row>
    <row r="37" ht="51">
      <c r="D37" s="10" t="s">
        <v>71</v>
      </c>
    </row>
    <row r="38" spans="1:8" ht="25.5">
      <c r="A38" s="9">
        <v>15</v>
      </c>
      <c r="B38" s="9" t="s">
        <v>72</v>
      </c>
      <c r="C38" s="9" t="s">
        <v>29</v>
      </c>
      <c r="D38" s="9" t="s">
        <v>73</v>
      </c>
      <c r="E38" s="9" t="s">
        <v>70</v>
      </c>
      <c r="F38" s="5">
        <v>113</v>
      </c>
      <c r="G38" s="8"/>
      <c r="H38" s="7">
        <f>ROUND((G38*F38),2)</f>
        <v>0</v>
      </c>
    </row>
    <row r="39" ht="12.75">
      <c r="D39" s="10" t="s">
        <v>74</v>
      </c>
    </row>
    <row r="40" spans="1:8" ht="25.5">
      <c r="A40" s="9">
        <v>16</v>
      </c>
      <c r="B40" s="9" t="s">
        <v>75</v>
      </c>
      <c r="C40" s="9" t="s">
        <v>29</v>
      </c>
      <c r="D40" s="9" t="s">
        <v>76</v>
      </c>
      <c r="E40" s="9" t="s">
        <v>57</v>
      </c>
      <c r="F40" s="5">
        <v>44.6</v>
      </c>
      <c r="G40" s="8"/>
      <c r="H40" s="7">
        <f>ROUND((G40*F40),2)</f>
        <v>0</v>
      </c>
    </row>
    <row r="41" ht="51">
      <c r="D41" s="10" t="s">
        <v>77</v>
      </c>
    </row>
    <row r="42" spans="1:8" ht="25.5">
      <c r="A42" s="9">
        <v>17</v>
      </c>
      <c r="B42" s="9" t="s">
        <v>78</v>
      </c>
      <c r="C42" s="9" t="s">
        <v>29</v>
      </c>
      <c r="D42" s="9" t="s">
        <v>79</v>
      </c>
      <c r="E42" s="9" t="s">
        <v>57</v>
      </c>
      <c r="F42" s="5">
        <v>19.3</v>
      </c>
      <c r="G42" s="8"/>
      <c r="H42" s="7">
        <f>ROUND((G42*F42),2)</f>
        <v>0</v>
      </c>
    </row>
    <row r="43" ht="12.75">
      <c r="D43" s="10" t="s">
        <v>80</v>
      </c>
    </row>
    <row r="44" spans="1:8" ht="25.5">
      <c r="A44" s="9">
        <v>18</v>
      </c>
      <c r="B44" s="9" t="s">
        <v>81</v>
      </c>
      <c r="C44" s="9" t="s">
        <v>29</v>
      </c>
      <c r="D44" s="9" t="s">
        <v>82</v>
      </c>
      <c r="E44" s="9" t="s">
        <v>57</v>
      </c>
      <c r="F44" s="5">
        <v>14</v>
      </c>
      <c r="G44" s="8"/>
      <c r="H44" s="7">
        <f>ROUND((G44*F44),2)</f>
        <v>0</v>
      </c>
    </row>
    <row r="45" ht="12.75">
      <c r="D45" s="10" t="s">
        <v>83</v>
      </c>
    </row>
    <row r="46" spans="1:8" ht="25.5">
      <c r="A46" s="9">
        <v>19</v>
      </c>
      <c r="B46" s="9" t="s">
        <v>84</v>
      </c>
      <c r="C46" s="9" t="s">
        <v>29</v>
      </c>
      <c r="D46" s="9" t="s">
        <v>85</v>
      </c>
      <c r="E46" s="9" t="s">
        <v>57</v>
      </c>
      <c r="F46" s="5">
        <v>79</v>
      </c>
      <c r="G46" s="8"/>
      <c r="H46" s="7">
        <f>ROUND((G46*F46),2)</f>
        <v>0</v>
      </c>
    </row>
    <row r="47" ht="51">
      <c r="D47" s="10" t="s">
        <v>86</v>
      </c>
    </row>
    <row r="48" spans="1:8" ht="25.5">
      <c r="A48" s="9">
        <v>20</v>
      </c>
      <c r="B48" s="9" t="s">
        <v>87</v>
      </c>
      <c r="C48" s="9" t="s">
        <v>29</v>
      </c>
      <c r="D48" s="9" t="s">
        <v>88</v>
      </c>
      <c r="E48" s="9" t="s">
        <v>57</v>
      </c>
      <c r="F48" s="5">
        <v>13</v>
      </c>
      <c r="G48" s="8"/>
      <c r="H48" s="7">
        <f>ROUND((G48*F48),2)</f>
        <v>0</v>
      </c>
    </row>
    <row r="49" ht="12.75">
      <c r="D49" s="10" t="s">
        <v>89</v>
      </c>
    </row>
    <row r="50" spans="1:8" ht="12.75">
      <c r="A50" s="9">
        <v>21</v>
      </c>
      <c r="B50" s="9" t="s">
        <v>90</v>
      </c>
      <c r="C50" s="9" t="s">
        <v>29</v>
      </c>
      <c r="D50" s="9" t="s">
        <v>91</v>
      </c>
      <c r="E50" s="9" t="s">
        <v>57</v>
      </c>
      <c r="F50" s="5">
        <v>6</v>
      </c>
      <c r="G50" s="8"/>
      <c r="H50" s="7">
        <f>ROUND((G50*F50),2)</f>
        <v>0</v>
      </c>
    </row>
    <row r="51" ht="12.75">
      <c r="D51" s="10" t="s">
        <v>92</v>
      </c>
    </row>
    <row r="52" spans="1:8" ht="12.75">
      <c r="A52" s="9">
        <v>22</v>
      </c>
      <c r="B52" s="9" t="s">
        <v>93</v>
      </c>
      <c r="C52" s="9" t="s">
        <v>29</v>
      </c>
      <c r="D52" s="9" t="s">
        <v>94</v>
      </c>
      <c r="E52" s="9" t="s">
        <v>57</v>
      </c>
      <c r="F52" s="5">
        <v>8</v>
      </c>
      <c r="G52" s="8"/>
      <c r="H52" s="7">
        <f>ROUND((G52*F52),2)</f>
        <v>0</v>
      </c>
    </row>
    <row r="53" ht="12.75">
      <c r="D53" s="10" t="s">
        <v>95</v>
      </c>
    </row>
    <row r="54" spans="1:8" ht="12.75">
      <c r="A54" s="9">
        <v>23</v>
      </c>
      <c r="B54" s="9" t="s">
        <v>96</v>
      </c>
      <c r="C54" s="9" t="s">
        <v>29</v>
      </c>
      <c r="D54" s="9" t="s">
        <v>97</v>
      </c>
      <c r="E54" s="9" t="s">
        <v>98</v>
      </c>
      <c r="F54" s="5">
        <v>967.5</v>
      </c>
      <c r="G54" s="8"/>
      <c r="H54" s="7">
        <f>ROUND((G54*F54),2)</f>
        <v>0</v>
      </c>
    </row>
    <row r="55" ht="12.75">
      <c r="D55" s="10" t="s">
        <v>99</v>
      </c>
    </row>
    <row r="56" spans="1:8" ht="12.75">
      <c r="A56" s="9">
        <v>24</v>
      </c>
      <c r="B56" s="9" t="s">
        <v>100</v>
      </c>
      <c r="C56" s="9" t="s">
        <v>29</v>
      </c>
      <c r="D56" s="9" t="s">
        <v>101</v>
      </c>
      <c r="E56" s="9" t="s">
        <v>98</v>
      </c>
      <c r="F56" s="5">
        <v>130</v>
      </c>
      <c r="G56" s="8"/>
      <c r="H56" s="7">
        <f>ROUND((G56*F56),2)</f>
        <v>0</v>
      </c>
    </row>
    <row r="57" ht="12.75">
      <c r="D57" s="10" t="s">
        <v>102</v>
      </c>
    </row>
    <row r="58" spans="1:8" ht="12.75">
      <c r="A58" s="9">
        <v>25</v>
      </c>
      <c r="B58" s="9" t="s">
        <v>103</v>
      </c>
      <c r="C58" s="9" t="s">
        <v>29</v>
      </c>
      <c r="D58" s="9" t="s">
        <v>104</v>
      </c>
      <c r="E58" s="9" t="s">
        <v>98</v>
      </c>
      <c r="F58" s="5">
        <v>130</v>
      </c>
      <c r="G58" s="8"/>
      <c r="H58" s="7">
        <f>ROUND((G58*F58),2)</f>
        <v>0</v>
      </c>
    </row>
    <row r="59" spans="1:8" ht="25.5">
      <c r="A59" s="9">
        <v>26</v>
      </c>
      <c r="B59" s="9" t="s">
        <v>105</v>
      </c>
      <c r="C59" s="9" t="s">
        <v>29</v>
      </c>
      <c r="D59" s="9" t="s">
        <v>106</v>
      </c>
      <c r="E59" s="9" t="s">
        <v>98</v>
      </c>
      <c r="F59" s="5">
        <v>390</v>
      </c>
      <c r="G59" s="8"/>
      <c r="H59" s="7">
        <f>ROUND((G59*F59),2)</f>
        <v>0</v>
      </c>
    </row>
    <row r="60" ht="12.75">
      <c r="D60" s="10" t="s">
        <v>107</v>
      </c>
    </row>
    <row r="61" spans="1:8" ht="12.75">
      <c r="A61" s="9">
        <v>27</v>
      </c>
      <c r="B61" s="9" t="s">
        <v>108</v>
      </c>
      <c r="C61" s="9" t="s">
        <v>29</v>
      </c>
      <c r="D61" s="9" t="s">
        <v>109</v>
      </c>
      <c r="E61" s="9" t="s">
        <v>98</v>
      </c>
      <c r="F61" s="5">
        <v>130</v>
      </c>
      <c r="G61" s="8"/>
      <c r="H61" s="7">
        <f>ROUND((G61*F61),2)</f>
        <v>0</v>
      </c>
    </row>
    <row r="62" spans="1:8" ht="12.75">
      <c r="A62" s="9">
        <v>28</v>
      </c>
      <c r="B62" s="9" t="s">
        <v>110</v>
      </c>
      <c r="C62" s="9" t="s">
        <v>29</v>
      </c>
      <c r="D62" s="9" t="s">
        <v>111</v>
      </c>
      <c r="E62" s="9" t="s">
        <v>50</v>
      </c>
      <c r="F62" s="5">
        <v>2</v>
      </c>
      <c r="G62" s="8"/>
      <c r="H62" s="7">
        <f>ROUND((G62*F62),2)</f>
        <v>0</v>
      </c>
    </row>
    <row r="63" spans="1:8" ht="12.75">
      <c r="A63" s="9">
        <v>29</v>
      </c>
      <c r="B63" s="9" t="s">
        <v>112</v>
      </c>
      <c r="C63" s="9" t="s">
        <v>29</v>
      </c>
      <c r="D63" s="9" t="s">
        <v>113</v>
      </c>
      <c r="E63" s="9" t="s">
        <v>98</v>
      </c>
      <c r="F63" s="5">
        <v>6</v>
      </c>
      <c r="G63" s="8"/>
      <c r="H63" s="7">
        <f>ROUND((G63*F63),2)</f>
        <v>0</v>
      </c>
    </row>
    <row r="64" ht="12.75">
      <c r="D64" s="10" t="s">
        <v>114</v>
      </c>
    </row>
    <row r="65" spans="1:8" ht="12.75">
      <c r="A65" s="9">
        <v>30</v>
      </c>
      <c r="B65" s="9" t="s">
        <v>115</v>
      </c>
      <c r="C65" s="9" t="s">
        <v>29</v>
      </c>
      <c r="D65" s="9" t="s">
        <v>116</v>
      </c>
      <c r="E65" s="9" t="s">
        <v>50</v>
      </c>
      <c r="F65" s="5">
        <v>16</v>
      </c>
      <c r="G65" s="8"/>
      <c r="H65" s="7">
        <f>ROUND((G65*F65),2)</f>
        <v>0</v>
      </c>
    </row>
    <row r="66" ht="12.75">
      <c r="D66" s="10" t="s">
        <v>117</v>
      </c>
    </row>
    <row r="67" spans="1:8" ht="25.5">
      <c r="A67" s="9">
        <v>31</v>
      </c>
      <c r="B67" s="9" t="s">
        <v>118</v>
      </c>
      <c r="C67" s="9" t="s">
        <v>29</v>
      </c>
      <c r="D67" s="9" t="s">
        <v>119</v>
      </c>
      <c r="E67" s="9" t="s">
        <v>50</v>
      </c>
      <c r="F67" s="5">
        <v>2</v>
      </c>
      <c r="G67" s="8"/>
      <c r="H67" s="7">
        <f>ROUND((G67*F67),2)</f>
        <v>0</v>
      </c>
    </row>
    <row r="68" ht="12.75">
      <c r="D68" s="10" t="s">
        <v>120</v>
      </c>
    </row>
    <row r="69" spans="1:8" ht="51">
      <c r="A69" s="9">
        <v>32</v>
      </c>
      <c r="B69" s="9" t="s">
        <v>121</v>
      </c>
      <c r="C69" s="9" t="s">
        <v>29</v>
      </c>
      <c r="D69" s="9" t="s">
        <v>122</v>
      </c>
      <c r="E69" s="9" t="s">
        <v>57</v>
      </c>
      <c r="F69" s="5">
        <v>2.43</v>
      </c>
      <c r="G69" s="8"/>
      <c r="H69" s="7">
        <f>ROUND((G69*F69),2)</f>
        <v>0</v>
      </c>
    </row>
    <row r="70" ht="76.5">
      <c r="D70" s="10" t="s">
        <v>123</v>
      </c>
    </row>
    <row r="71" spans="1:16" ht="12.75" customHeight="1">
      <c r="A71" s="11"/>
      <c r="B71" s="11"/>
      <c r="C71" s="11" t="s">
        <v>10</v>
      </c>
      <c r="D71" s="11" t="s">
        <v>47</v>
      </c>
      <c r="E71" s="11"/>
      <c r="F71" s="11"/>
      <c r="G71" s="11"/>
      <c r="H71" s="11">
        <f>SUM(H24:H70)</f>
        <v>0</v>
      </c>
      <c r="P71">
        <f>SUM(P24:P70)</f>
        <v>0</v>
      </c>
    </row>
    <row r="73" spans="1:8" ht="12.75" customHeight="1">
      <c r="A73" s="4"/>
      <c r="B73" s="4"/>
      <c r="C73" s="4" t="s">
        <v>19</v>
      </c>
      <c r="D73" s="4" t="s">
        <v>124</v>
      </c>
      <c r="E73" s="4"/>
      <c r="F73" s="6"/>
      <c r="G73" s="4"/>
      <c r="H73" s="6"/>
    </row>
    <row r="74" spans="1:8" ht="12.75">
      <c r="A74" s="9">
        <v>33</v>
      </c>
      <c r="B74" s="9" t="s">
        <v>125</v>
      </c>
      <c r="C74" s="9" t="s">
        <v>29</v>
      </c>
      <c r="D74" s="9" t="s">
        <v>126</v>
      </c>
      <c r="E74" s="9" t="s">
        <v>70</v>
      </c>
      <c r="F74" s="5">
        <v>123</v>
      </c>
      <c r="G74" s="8"/>
      <c r="H74" s="7">
        <f>ROUND((G74*F74),2)</f>
        <v>0</v>
      </c>
    </row>
    <row r="75" ht="12.75">
      <c r="D75" s="10" t="s">
        <v>127</v>
      </c>
    </row>
    <row r="76" spans="1:16" ht="12.75" customHeight="1">
      <c r="A76" s="11"/>
      <c r="B76" s="11"/>
      <c r="C76" s="11" t="s">
        <v>19</v>
      </c>
      <c r="D76" s="11" t="s">
        <v>124</v>
      </c>
      <c r="E76" s="11"/>
      <c r="F76" s="11"/>
      <c r="G76" s="11"/>
      <c r="H76" s="11">
        <f>SUM(H74:H75)</f>
        <v>0</v>
      </c>
      <c r="P76">
        <f>SUM(P74:P75)</f>
        <v>0</v>
      </c>
    </row>
    <row r="78" spans="1:8" ht="12.75" customHeight="1">
      <c r="A78" s="4"/>
      <c r="B78" s="4"/>
      <c r="C78" s="4" t="s">
        <v>21</v>
      </c>
      <c r="D78" s="4" t="s">
        <v>128</v>
      </c>
      <c r="E78" s="4"/>
      <c r="F78" s="6"/>
      <c r="G78" s="4"/>
      <c r="H78" s="6"/>
    </row>
    <row r="79" spans="1:8" ht="25.5">
      <c r="A79" s="9">
        <v>34</v>
      </c>
      <c r="B79" s="9" t="s">
        <v>129</v>
      </c>
      <c r="C79" s="9" t="s">
        <v>29</v>
      </c>
      <c r="D79" s="9" t="s">
        <v>130</v>
      </c>
      <c r="E79" s="9" t="s">
        <v>57</v>
      </c>
      <c r="F79" s="5">
        <v>2.2</v>
      </c>
      <c r="G79" s="8"/>
      <c r="H79" s="7">
        <f>ROUND((G79*F79),2)</f>
        <v>0</v>
      </c>
    </row>
    <row r="80" ht="12.75">
      <c r="D80" s="10" t="s">
        <v>131</v>
      </c>
    </row>
    <row r="81" spans="1:16" ht="12.75" customHeight="1">
      <c r="A81" s="11"/>
      <c r="B81" s="11"/>
      <c r="C81" s="11" t="s">
        <v>21</v>
      </c>
      <c r="D81" s="11" t="s">
        <v>128</v>
      </c>
      <c r="E81" s="11"/>
      <c r="F81" s="11"/>
      <c r="G81" s="11"/>
      <c r="H81" s="11">
        <f>SUM(H79:H80)</f>
        <v>0</v>
      </c>
      <c r="P81">
        <f>SUM(P79:P80)</f>
        <v>0</v>
      </c>
    </row>
    <row r="83" spans="1:8" ht="12.75" customHeight="1">
      <c r="A83" s="4"/>
      <c r="B83" s="4"/>
      <c r="C83" s="4" t="s">
        <v>22</v>
      </c>
      <c r="D83" s="4" t="s">
        <v>132</v>
      </c>
      <c r="E83" s="4"/>
      <c r="F83" s="6"/>
      <c r="G83" s="4"/>
      <c r="H83" s="6"/>
    </row>
    <row r="84" spans="1:8" ht="12.75">
      <c r="A84" s="9">
        <v>35</v>
      </c>
      <c r="B84" s="9" t="s">
        <v>133</v>
      </c>
      <c r="C84" s="9" t="s">
        <v>29</v>
      </c>
      <c r="D84" s="9" t="s">
        <v>134</v>
      </c>
      <c r="E84" s="9" t="s">
        <v>98</v>
      </c>
      <c r="F84" s="5">
        <v>152</v>
      </c>
      <c r="G84" s="8"/>
      <c r="H84" s="7">
        <f>ROUND((G84*F84),2)</f>
        <v>0</v>
      </c>
    </row>
    <row r="85" ht="12.75">
      <c r="D85" s="10" t="s">
        <v>135</v>
      </c>
    </row>
    <row r="86" spans="1:8" ht="12.75">
      <c r="A86" s="9">
        <v>36</v>
      </c>
      <c r="B86" s="9" t="s">
        <v>136</v>
      </c>
      <c r="C86" s="9" t="s">
        <v>29</v>
      </c>
      <c r="D86" s="9" t="s">
        <v>137</v>
      </c>
      <c r="E86" s="9" t="s">
        <v>98</v>
      </c>
      <c r="F86" s="5">
        <v>230</v>
      </c>
      <c r="G86" s="8"/>
      <c r="H86" s="7">
        <f>ROUND((G86*F86),2)</f>
        <v>0</v>
      </c>
    </row>
    <row r="87" ht="12.75">
      <c r="D87" s="10" t="s">
        <v>138</v>
      </c>
    </row>
    <row r="88" spans="1:8" ht="25.5">
      <c r="A88" s="9">
        <v>37</v>
      </c>
      <c r="B88" s="9" t="s">
        <v>139</v>
      </c>
      <c r="C88" s="9" t="s">
        <v>29</v>
      </c>
      <c r="D88" s="9" t="s">
        <v>140</v>
      </c>
      <c r="E88" s="9" t="s">
        <v>57</v>
      </c>
      <c r="F88" s="5">
        <v>141.05</v>
      </c>
      <c r="G88" s="8"/>
      <c r="H88" s="7">
        <f>ROUND((G88*F88),2)</f>
        <v>0</v>
      </c>
    </row>
    <row r="89" ht="63.75">
      <c r="D89" s="10" t="s">
        <v>141</v>
      </c>
    </row>
    <row r="90" spans="1:8" ht="38.25">
      <c r="A90" s="9">
        <v>38</v>
      </c>
      <c r="B90" s="9" t="s">
        <v>142</v>
      </c>
      <c r="C90" s="9" t="s">
        <v>29</v>
      </c>
      <c r="D90" s="9" t="s">
        <v>143</v>
      </c>
      <c r="E90" s="9" t="s">
        <v>98</v>
      </c>
      <c r="F90" s="5">
        <v>326</v>
      </c>
      <c r="G90" s="8"/>
      <c r="H90" s="7">
        <f>ROUND((G90*F90),2)</f>
        <v>0</v>
      </c>
    </row>
    <row r="91" ht="51">
      <c r="D91" s="10" t="s">
        <v>144</v>
      </c>
    </row>
    <row r="92" spans="1:8" ht="25.5">
      <c r="A92" s="9">
        <v>39</v>
      </c>
      <c r="B92" s="9" t="s">
        <v>145</v>
      </c>
      <c r="C92" s="9" t="s">
        <v>29</v>
      </c>
      <c r="D92" s="9" t="s">
        <v>146</v>
      </c>
      <c r="E92" s="9" t="s">
        <v>98</v>
      </c>
      <c r="F92" s="5">
        <v>733</v>
      </c>
      <c r="G92" s="8"/>
      <c r="H92" s="7">
        <f>ROUND((G92*F92),2)</f>
        <v>0</v>
      </c>
    </row>
    <row r="93" ht="51">
      <c r="D93" s="10" t="s">
        <v>147</v>
      </c>
    </row>
    <row r="94" spans="1:8" ht="25.5">
      <c r="A94" s="9">
        <v>40</v>
      </c>
      <c r="B94" s="9" t="s">
        <v>148</v>
      </c>
      <c r="C94" s="9" t="s">
        <v>29</v>
      </c>
      <c r="D94" s="9" t="s">
        <v>149</v>
      </c>
      <c r="E94" s="9" t="s">
        <v>98</v>
      </c>
      <c r="F94" s="5">
        <v>480</v>
      </c>
      <c r="G94" s="8"/>
      <c r="H94" s="7">
        <f>ROUND((G94*F94),2)</f>
        <v>0</v>
      </c>
    </row>
    <row r="95" ht="12.75">
      <c r="D95" s="10" t="s">
        <v>150</v>
      </c>
    </row>
    <row r="96" spans="1:8" ht="25.5">
      <c r="A96" s="9">
        <v>41</v>
      </c>
      <c r="B96" s="9" t="s">
        <v>151</v>
      </c>
      <c r="C96" s="9" t="s">
        <v>29</v>
      </c>
      <c r="D96" s="9" t="s">
        <v>152</v>
      </c>
      <c r="E96" s="9" t="s">
        <v>98</v>
      </c>
      <c r="F96" s="5">
        <v>733</v>
      </c>
      <c r="G96" s="8"/>
      <c r="H96" s="7">
        <f>ROUND((G96*F96),2)</f>
        <v>0</v>
      </c>
    </row>
    <row r="97" ht="51">
      <c r="D97" s="10" t="s">
        <v>153</v>
      </c>
    </row>
    <row r="98" spans="1:8" ht="25.5">
      <c r="A98" s="9">
        <v>42</v>
      </c>
      <c r="B98" s="9" t="s">
        <v>154</v>
      </c>
      <c r="C98" s="9" t="s">
        <v>29</v>
      </c>
      <c r="D98" s="9" t="s">
        <v>155</v>
      </c>
      <c r="E98" s="9" t="s">
        <v>98</v>
      </c>
      <c r="F98" s="5">
        <v>149</v>
      </c>
      <c r="G98" s="8"/>
      <c r="H98" s="7">
        <f>ROUND((G98*F98),2)</f>
        <v>0</v>
      </c>
    </row>
    <row r="99" ht="12.75">
      <c r="D99" s="10" t="s">
        <v>156</v>
      </c>
    </row>
    <row r="100" spans="1:8" ht="25.5">
      <c r="A100" s="9">
        <v>43</v>
      </c>
      <c r="B100" s="9" t="s">
        <v>157</v>
      </c>
      <c r="C100" s="9" t="s">
        <v>29</v>
      </c>
      <c r="D100" s="9" t="s">
        <v>158</v>
      </c>
      <c r="E100" s="9" t="s">
        <v>98</v>
      </c>
      <c r="F100" s="5">
        <v>177</v>
      </c>
      <c r="G100" s="8"/>
      <c r="H100" s="7">
        <f>ROUND((G100*F100),2)</f>
        <v>0</v>
      </c>
    </row>
    <row r="101" ht="12.75">
      <c r="D101" s="10" t="s">
        <v>159</v>
      </c>
    </row>
    <row r="102" spans="1:8" ht="25.5">
      <c r="A102" s="9">
        <v>44</v>
      </c>
      <c r="B102" s="9" t="s">
        <v>160</v>
      </c>
      <c r="C102" s="9" t="s">
        <v>29</v>
      </c>
      <c r="D102" s="9" t="s">
        <v>161</v>
      </c>
      <c r="E102" s="9" t="s">
        <v>98</v>
      </c>
      <c r="F102" s="5">
        <v>200</v>
      </c>
      <c r="G102" s="8"/>
      <c r="H102" s="7">
        <f>ROUND((G102*F102),2)</f>
        <v>0</v>
      </c>
    </row>
    <row r="103" ht="12.75">
      <c r="D103" s="10" t="s">
        <v>162</v>
      </c>
    </row>
    <row r="104" spans="1:8" ht="25.5">
      <c r="A104" s="9">
        <v>45</v>
      </c>
      <c r="B104" s="9" t="s">
        <v>163</v>
      </c>
      <c r="C104" s="9" t="s">
        <v>29</v>
      </c>
      <c r="D104" s="9" t="s">
        <v>164</v>
      </c>
      <c r="E104" s="9" t="s">
        <v>98</v>
      </c>
      <c r="F104" s="5">
        <v>580</v>
      </c>
      <c r="G104" s="8"/>
      <c r="H104" s="7">
        <f>ROUND((G104*F104),2)</f>
        <v>0</v>
      </c>
    </row>
    <row r="105" ht="12.75">
      <c r="D105" s="10" t="s">
        <v>165</v>
      </c>
    </row>
    <row r="106" spans="1:8" ht="25.5">
      <c r="A106" s="9">
        <v>46</v>
      </c>
      <c r="B106" s="9" t="s">
        <v>166</v>
      </c>
      <c r="C106" s="9" t="s">
        <v>29</v>
      </c>
      <c r="D106" s="9" t="s">
        <v>167</v>
      </c>
      <c r="E106" s="9" t="s">
        <v>98</v>
      </c>
      <c r="F106" s="5">
        <v>8</v>
      </c>
      <c r="G106" s="8"/>
      <c r="H106" s="7">
        <f>ROUND((G106*F106),2)</f>
        <v>0</v>
      </c>
    </row>
    <row r="107" ht="12.75">
      <c r="D107" s="10" t="s">
        <v>168</v>
      </c>
    </row>
    <row r="108" spans="1:8" ht="25.5">
      <c r="A108" s="9">
        <v>47</v>
      </c>
      <c r="B108" s="9" t="s">
        <v>169</v>
      </c>
      <c r="C108" s="9" t="s">
        <v>29</v>
      </c>
      <c r="D108" s="9" t="s">
        <v>170</v>
      </c>
      <c r="E108" s="9" t="s">
        <v>98</v>
      </c>
      <c r="F108" s="5">
        <v>21</v>
      </c>
      <c r="G108" s="8"/>
      <c r="H108" s="7">
        <f>ROUND((G108*F108),2)</f>
        <v>0</v>
      </c>
    </row>
    <row r="109" ht="12.75">
      <c r="D109" s="10" t="s">
        <v>171</v>
      </c>
    </row>
    <row r="110" spans="1:16" ht="12.75" customHeight="1">
      <c r="A110" s="11"/>
      <c r="B110" s="11"/>
      <c r="C110" s="11" t="s">
        <v>22</v>
      </c>
      <c r="D110" s="11" t="s">
        <v>132</v>
      </c>
      <c r="E110" s="11"/>
      <c r="F110" s="11"/>
      <c r="G110" s="11"/>
      <c r="H110" s="11">
        <f>SUM(H84:H109)</f>
        <v>0</v>
      </c>
      <c r="P110">
        <f>SUM(P84:P109)</f>
        <v>0</v>
      </c>
    </row>
    <row r="112" spans="1:8" ht="12.75" customHeight="1">
      <c r="A112" s="4"/>
      <c r="B112" s="4"/>
      <c r="C112" s="4" t="s">
        <v>25</v>
      </c>
      <c r="D112" s="4" t="s">
        <v>172</v>
      </c>
      <c r="E112" s="4"/>
      <c r="F112" s="6"/>
      <c r="G112" s="4"/>
      <c r="H112" s="6"/>
    </row>
    <row r="113" spans="1:8" ht="38.25">
      <c r="A113" s="9">
        <v>48</v>
      </c>
      <c r="B113" s="9" t="s">
        <v>173</v>
      </c>
      <c r="C113" s="9" t="s">
        <v>29</v>
      </c>
      <c r="D113" s="9" t="s">
        <v>174</v>
      </c>
      <c r="E113" s="9" t="s">
        <v>70</v>
      </c>
      <c r="F113" s="5">
        <v>16</v>
      </c>
      <c r="G113" s="8"/>
      <c r="H113" s="7">
        <f>ROUND((G113*F113),2)</f>
        <v>0</v>
      </c>
    </row>
    <row r="114" ht="12.75">
      <c r="D114" s="10" t="s">
        <v>175</v>
      </c>
    </row>
    <row r="115" spans="1:8" ht="12.75">
      <c r="A115" s="9">
        <v>49</v>
      </c>
      <c r="B115" s="9" t="s">
        <v>176</v>
      </c>
      <c r="C115" s="9" t="s">
        <v>29</v>
      </c>
      <c r="D115" s="9" t="s">
        <v>177</v>
      </c>
      <c r="E115" s="9" t="s">
        <v>50</v>
      </c>
      <c r="F115" s="5">
        <v>2</v>
      </c>
      <c r="G115" s="8"/>
      <c r="H115" s="7">
        <f>ROUND((G115*F115),2)</f>
        <v>0</v>
      </c>
    </row>
    <row r="116" ht="12.75">
      <c r="D116" s="10" t="s">
        <v>178</v>
      </c>
    </row>
    <row r="117" spans="1:8" ht="12.75">
      <c r="A117" s="9">
        <v>50</v>
      </c>
      <c r="B117" s="9" t="s">
        <v>179</v>
      </c>
      <c r="C117" s="9" t="s">
        <v>29</v>
      </c>
      <c r="D117" s="9" t="s">
        <v>180</v>
      </c>
      <c r="E117" s="9" t="s">
        <v>50</v>
      </c>
      <c r="F117" s="5">
        <v>4</v>
      </c>
      <c r="G117" s="8"/>
      <c r="H117" s="7">
        <f>ROUND((G117*F117),2)</f>
        <v>0</v>
      </c>
    </row>
    <row r="118" ht="12.75">
      <c r="D118" s="10" t="s">
        <v>181</v>
      </c>
    </row>
    <row r="119" spans="1:8" ht="12.75">
      <c r="A119" s="9">
        <v>51</v>
      </c>
      <c r="B119" s="9" t="s">
        <v>182</v>
      </c>
      <c r="C119" s="9" t="s">
        <v>29</v>
      </c>
      <c r="D119" s="9" t="s">
        <v>183</v>
      </c>
      <c r="E119" s="9" t="s">
        <v>50</v>
      </c>
      <c r="F119" s="5">
        <v>4</v>
      </c>
      <c r="G119" s="8"/>
      <c r="H119" s="7">
        <f>ROUND((G119*F119),2)</f>
        <v>0</v>
      </c>
    </row>
    <row r="120" ht="12.75">
      <c r="D120" s="10" t="s">
        <v>184</v>
      </c>
    </row>
    <row r="121" spans="1:8" ht="12.75">
      <c r="A121" s="9">
        <v>52</v>
      </c>
      <c r="B121" s="9" t="s">
        <v>185</v>
      </c>
      <c r="C121" s="9" t="s">
        <v>29</v>
      </c>
      <c r="D121" s="9" t="s">
        <v>186</v>
      </c>
      <c r="E121" s="9" t="s">
        <v>50</v>
      </c>
      <c r="F121" s="5">
        <v>5</v>
      </c>
      <c r="G121" s="8"/>
      <c r="H121" s="7">
        <f>ROUND((G121*F121),2)</f>
        <v>0</v>
      </c>
    </row>
    <row r="122" ht="12.75">
      <c r="D122" s="10" t="s">
        <v>187</v>
      </c>
    </row>
    <row r="123" spans="1:8" ht="12.75">
      <c r="A123" s="9">
        <v>53</v>
      </c>
      <c r="B123" s="9" t="s">
        <v>188</v>
      </c>
      <c r="C123" s="9" t="s">
        <v>29</v>
      </c>
      <c r="D123" s="9" t="s">
        <v>189</v>
      </c>
      <c r="E123" s="9" t="s">
        <v>50</v>
      </c>
      <c r="F123" s="5">
        <v>2</v>
      </c>
      <c r="G123" s="8"/>
      <c r="H123" s="7">
        <f>ROUND((G123*F123),2)</f>
        <v>0</v>
      </c>
    </row>
    <row r="124" ht="12.75">
      <c r="D124" s="10" t="s">
        <v>190</v>
      </c>
    </row>
    <row r="125" spans="1:16" ht="12.75" customHeight="1">
      <c r="A125" s="11"/>
      <c r="B125" s="11"/>
      <c r="C125" s="11" t="s">
        <v>25</v>
      </c>
      <c r="D125" s="11" t="s">
        <v>172</v>
      </c>
      <c r="E125" s="11"/>
      <c r="F125" s="11"/>
      <c r="G125" s="11"/>
      <c r="H125" s="11">
        <f>SUM(H113:H124)</f>
        <v>0</v>
      </c>
      <c r="P125">
        <f>SUM(P113:P124)</f>
        <v>0</v>
      </c>
    </row>
    <row r="127" spans="1:8" ht="12.75" customHeight="1">
      <c r="A127" s="4"/>
      <c r="B127" s="4"/>
      <c r="C127" s="4" t="s">
        <v>192</v>
      </c>
      <c r="D127" s="4" t="s">
        <v>191</v>
      </c>
      <c r="E127" s="4"/>
      <c r="F127" s="6"/>
      <c r="G127" s="4"/>
      <c r="H127" s="6"/>
    </row>
    <row r="128" spans="1:8" ht="76.5">
      <c r="A128" s="9">
        <v>54</v>
      </c>
      <c r="B128" s="9" t="s">
        <v>193</v>
      </c>
      <c r="C128" s="9" t="s">
        <v>29</v>
      </c>
      <c r="D128" s="9" t="s">
        <v>194</v>
      </c>
      <c r="E128" s="9" t="s">
        <v>50</v>
      </c>
      <c r="F128" s="5">
        <v>1</v>
      </c>
      <c r="G128" s="8"/>
      <c r="H128" s="7">
        <f>ROUND((G128*F128),2)</f>
        <v>0</v>
      </c>
    </row>
    <row r="129" spans="1:8" ht="38.25">
      <c r="A129" s="9">
        <v>55</v>
      </c>
      <c r="B129" s="9" t="s">
        <v>195</v>
      </c>
      <c r="C129" s="9" t="s">
        <v>29</v>
      </c>
      <c r="D129" s="9" t="s">
        <v>196</v>
      </c>
      <c r="E129" s="9" t="s">
        <v>50</v>
      </c>
      <c r="F129" s="5">
        <v>1</v>
      </c>
      <c r="G129" s="8"/>
      <c r="H129" s="7">
        <f>ROUND((G129*F129),2)</f>
        <v>0</v>
      </c>
    </row>
    <row r="130" ht="12.75">
      <c r="D130" s="10" t="s">
        <v>197</v>
      </c>
    </row>
    <row r="131" spans="1:8" ht="38.25">
      <c r="A131" s="9">
        <v>56</v>
      </c>
      <c r="B131" s="9" t="s">
        <v>198</v>
      </c>
      <c r="C131" s="9" t="s">
        <v>29</v>
      </c>
      <c r="D131" s="9" t="s">
        <v>199</v>
      </c>
      <c r="E131" s="9" t="s">
        <v>50</v>
      </c>
      <c r="F131" s="5">
        <v>2</v>
      </c>
      <c r="G131" s="8"/>
      <c r="H131" s="7">
        <f>ROUND((G131*F131),2)</f>
        <v>0</v>
      </c>
    </row>
    <row r="132" ht="12.75">
      <c r="D132" s="10" t="s">
        <v>200</v>
      </c>
    </row>
    <row r="133" spans="1:8" ht="38.25">
      <c r="A133" s="9">
        <v>57</v>
      </c>
      <c r="B133" s="9" t="s">
        <v>201</v>
      </c>
      <c r="C133" s="9" t="s">
        <v>29</v>
      </c>
      <c r="D133" s="9" t="s">
        <v>202</v>
      </c>
      <c r="E133" s="9" t="s">
        <v>50</v>
      </c>
      <c r="F133" s="5">
        <v>2</v>
      </c>
      <c r="G133" s="8"/>
      <c r="H133" s="7">
        <f>ROUND((G133*F133),2)</f>
        <v>0</v>
      </c>
    </row>
    <row r="134" ht="12.75">
      <c r="D134" s="10" t="s">
        <v>203</v>
      </c>
    </row>
    <row r="135" spans="1:8" ht="25.5">
      <c r="A135" s="9">
        <v>58</v>
      </c>
      <c r="B135" s="9" t="s">
        <v>204</v>
      </c>
      <c r="C135" s="9" t="s">
        <v>29</v>
      </c>
      <c r="D135" s="9" t="s">
        <v>205</v>
      </c>
      <c r="E135" s="9" t="s">
        <v>50</v>
      </c>
      <c r="F135" s="5">
        <v>4</v>
      </c>
      <c r="G135" s="8"/>
      <c r="H135" s="7">
        <f>ROUND((G135*F135),2)</f>
        <v>0</v>
      </c>
    </row>
    <row r="136" ht="51">
      <c r="D136" s="10" t="s">
        <v>206</v>
      </c>
    </row>
    <row r="137" spans="1:8" ht="25.5">
      <c r="A137" s="9">
        <v>59</v>
      </c>
      <c r="B137" s="9" t="s">
        <v>207</v>
      </c>
      <c r="C137" s="9" t="s">
        <v>29</v>
      </c>
      <c r="D137" s="9" t="s">
        <v>208</v>
      </c>
      <c r="E137" s="9" t="s">
        <v>50</v>
      </c>
      <c r="F137" s="5">
        <v>2</v>
      </c>
      <c r="G137" s="8"/>
      <c r="H137" s="7">
        <f>ROUND((G137*F137),2)</f>
        <v>0</v>
      </c>
    </row>
    <row r="138" ht="12.75">
      <c r="D138" s="10" t="s">
        <v>209</v>
      </c>
    </row>
    <row r="139" spans="1:8" ht="25.5">
      <c r="A139" s="9">
        <v>60</v>
      </c>
      <c r="B139" s="9" t="s">
        <v>210</v>
      </c>
      <c r="C139" s="9" t="s">
        <v>29</v>
      </c>
      <c r="D139" s="9" t="s">
        <v>211</v>
      </c>
      <c r="E139" s="9" t="s">
        <v>98</v>
      </c>
      <c r="F139" s="5">
        <v>42.625</v>
      </c>
      <c r="G139" s="8"/>
      <c r="H139" s="7">
        <f>ROUND((G139*F139),2)</f>
        <v>0</v>
      </c>
    </row>
    <row r="140" ht="102">
      <c r="D140" s="10" t="s">
        <v>212</v>
      </c>
    </row>
    <row r="141" spans="1:8" ht="25.5">
      <c r="A141" s="9">
        <v>61</v>
      </c>
      <c r="B141" s="9" t="s">
        <v>213</v>
      </c>
      <c r="C141" s="9" t="s">
        <v>29</v>
      </c>
      <c r="D141" s="9" t="s">
        <v>214</v>
      </c>
      <c r="E141" s="9" t="s">
        <v>98</v>
      </c>
      <c r="F141" s="5">
        <v>24</v>
      </c>
      <c r="G141" s="8"/>
      <c r="H141" s="7">
        <f>ROUND((G141*F141),2)</f>
        <v>0</v>
      </c>
    </row>
    <row r="142" ht="12.75">
      <c r="D142" s="10" t="s">
        <v>215</v>
      </c>
    </row>
    <row r="143" spans="1:8" ht="12.75">
      <c r="A143" s="9">
        <v>62</v>
      </c>
      <c r="B143" s="9" t="s">
        <v>216</v>
      </c>
      <c r="C143" s="9" t="s">
        <v>29</v>
      </c>
      <c r="D143" s="9" t="s">
        <v>217</v>
      </c>
      <c r="E143" s="9" t="s">
        <v>98</v>
      </c>
      <c r="F143" s="5">
        <v>14.25</v>
      </c>
      <c r="G143" s="8"/>
      <c r="H143" s="7">
        <f>ROUND((G143*F143),2)</f>
        <v>0</v>
      </c>
    </row>
    <row r="144" ht="12.75">
      <c r="D144" s="10" t="s">
        <v>218</v>
      </c>
    </row>
    <row r="145" spans="1:8" ht="12.75">
      <c r="A145" s="9">
        <v>63</v>
      </c>
      <c r="B145" s="9" t="s">
        <v>219</v>
      </c>
      <c r="C145" s="9" t="s">
        <v>29</v>
      </c>
      <c r="D145" s="9" t="s">
        <v>220</v>
      </c>
      <c r="E145" s="9" t="s">
        <v>50</v>
      </c>
      <c r="F145" s="5">
        <v>2</v>
      </c>
      <c r="G145" s="8"/>
      <c r="H145" s="7">
        <f>ROUND((G145*F145),2)</f>
        <v>0</v>
      </c>
    </row>
    <row r="146" ht="12.75">
      <c r="D146" s="10" t="s">
        <v>221</v>
      </c>
    </row>
    <row r="147" spans="1:8" ht="25.5">
      <c r="A147" s="9">
        <v>64</v>
      </c>
      <c r="B147" s="9" t="s">
        <v>222</v>
      </c>
      <c r="C147" s="9" t="s">
        <v>29</v>
      </c>
      <c r="D147" s="9" t="s">
        <v>223</v>
      </c>
      <c r="E147" s="9" t="s">
        <v>70</v>
      </c>
      <c r="F147" s="5">
        <v>140</v>
      </c>
      <c r="G147" s="8"/>
      <c r="H147" s="7">
        <f>ROUND((G147*F147),2)</f>
        <v>0</v>
      </c>
    </row>
    <row r="148" ht="102">
      <c r="D148" s="10" t="s">
        <v>224</v>
      </c>
    </row>
    <row r="149" spans="1:8" ht="25.5">
      <c r="A149" s="9">
        <v>65</v>
      </c>
      <c r="B149" s="9" t="s">
        <v>225</v>
      </c>
      <c r="C149" s="9" t="s">
        <v>29</v>
      </c>
      <c r="D149" s="9" t="s">
        <v>226</v>
      </c>
      <c r="E149" s="9" t="s">
        <v>70</v>
      </c>
      <c r="F149" s="5">
        <v>16</v>
      </c>
      <c r="G149" s="8"/>
      <c r="H149" s="7">
        <f>ROUND((G149*F149),2)</f>
        <v>0</v>
      </c>
    </row>
    <row r="150" ht="12.75">
      <c r="D150" s="10" t="s">
        <v>227</v>
      </c>
    </row>
    <row r="151" spans="1:8" ht="25.5">
      <c r="A151" s="9">
        <v>66</v>
      </c>
      <c r="B151" s="9" t="s">
        <v>228</v>
      </c>
      <c r="C151" s="9" t="s">
        <v>29</v>
      </c>
      <c r="D151" s="9" t="s">
        <v>229</v>
      </c>
      <c r="E151" s="9" t="s">
        <v>70</v>
      </c>
      <c r="F151" s="5">
        <v>114</v>
      </c>
      <c r="G151" s="8"/>
      <c r="H151" s="7">
        <f>ROUND((G151*F151),2)</f>
        <v>0</v>
      </c>
    </row>
    <row r="152" ht="89.25">
      <c r="D152" s="10" t="s">
        <v>230</v>
      </c>
    </row>
    <row r="153" spans="1:8" ht="25.5">
      <c r="A153" s="9">
        <v>67</v>
      </c>
      <c r="B153" s="9" t="s">
        <v>231</v>
      </c>
      <c r="C153" s="9" t="s">
        <v>29</v>
      </c>
      <c r="D153" s="9" t="s">
        <v>232</v>
      </c>
      <c r="E153" s="9" t="s">
        <v>70</v>
      </c>
      <c r="F153" s="5">
        <v>34</v>
      </c>
      <c r="G153" s="8"/>
      <c r="H153" s="7">
        <f>ROUND((G153*F153),2)</f>
        <v>0</v>
      </c>
    </row>
    <row r="154" ht="12.75">
      <c r="D154" s="10" t="s">
        <v>233</v>
      </c>
    </row>
    <row r="155" spans="1:8" ht="12.75">
      <c r="A155" s="9">
        <v>68</v>
      </c>
      <c r="B155" s="9" t="s">
        <v>234</v>
      </c>
      <c r="C155" s="9" t="s">
        <v>29</v>
      </c>
      <c r="D155" s="9" t="s">
        <v>235</v>
      </c>
      <c r="E155" s="9" t="s">
        <v>70</v>
      </c>
      <c r="F155" s="5">
        <v>300</v>
      </c>
      <c r="G155" s="8"/>
      <c r="H155" s="7">
        <f>ROUND((G155*F155),2)</f>
        <v>0</v>
      </c>
    </row>
    <row r="156" spans="1:8" ht="12.75">
      <c r="A156" s="9">
        <v>69</v>
      </c>
      <c r="B156" s="9" t="s">
        <v>236</v>
      </c>
      <c r="C156" s="9" t="s">
        <v>29</v>
      </c>
      <c r="D156" s="9" t="s">
        <v>237</v>
      </c>
      <c r="E156" s="9" t="s">
        <v>70</v>
      </c>
      <c r="F156" s="5">
        <v>360</v>
      </c>
      <c r="G156" s="8"/>
      <c r="H156" s="7">
        <f>ROUND((G156*F156),2)</f>
        <v>0</v>
      </c>
    </row>
    <row r="157" spans="1:8" ht="25.5">
      <c r="A157" s="9">
        <v>70</v>
      </c>
      <c r="B157" s="9" t="s">
        <v>238</v>
      </c>
      <c r="C157" s="9" t="s">
        <v>29</v>
      </c>
      <c r="D157" s="9" t="s">
        <v>239</v>
      </c>
      <c r="E157" s="9" t="s">
        <v>50</v>
      </c>
      <c r="F157" s="5">
        <v>1</v>
      </c>
      <c r="G157" s="8"/>
      <c r="H157" s="7">
        <f>ROUND((G157*F157),2)</f>
        <v>0</v>
      </c>
    </row>
    <row r="158" ht="12.75">
      <c r="D158" s="10" t="s">
        <v>240</v>
      </c>
    </row>
    <row r="159" spans="1:8" ht="12.75">
      <c r="A159" s="9">
        <v>71</v>
      </c>
      <c r="B159" s="9" t="s">
        <v>241</v>
      </c>
      <c r="C159" s="9" t="s">
        <v>29</v>
      </c>
      <c r="D159" s="9" t="s">
        <v>242</v>
      </c>
      <c r="E159" s="9" t="s">
        <v>70</v>
      </c>
      <c r="F159" s="5">
        <v>2</v>
      </c>
      <c r="G159" s="8"/>
      <c r="H159" s="7">
        <f>ROUND((G159*F159),2)</f>
        <v>0</v>
      </c>
    </row>
    <row r="160" ht="12.75">
      <c r="D160" s="10" t="s">
        <v>243</v>
      </c>
    </row>
    <row r="161" spans="1:8" ht="12.75">
      <c r="A161" s="9">
        <v>72</v>
      </c>
      <c r="B161" s="9" t="s">
        <v>244</v>
      </c>
      <c r="C161" s="9" t="s">
        <v>29</v>
      </c>
      <c r="D161" s="9" t="s">
        <v>245</v>
      </c>
      <c r="E161" s="9" t="s">
        <v>246</v>
      </c>
      <c r="F161" s="5">
        <v>1</v>
      </c>
      <c r="G161" s="8"/>
      <c r="H161" s="7">
        <f>ROUND((G161*F161),2)</f>
        <v>0</v>
      </c>
    </row>
    <row r="162" spans="1:8" ht="12.75">
      <c r="A162" s="9">
        <v>73</v>
      </c>
      <c r="B162" s="9" t="s">
        <v>247</v>
      </c>
      <c r="C162" s="9" t="s">
        <v>29</v>
      </c>
      <c r="D162" s="9" t="s">
        <v>248</v>
      </c>
      <c r="E162" s="9" t="s">
        <v>246</v>
      </c>
      <c r="F162" s="5">
        <v>1</v>
      </c>
      <c r="G162" s="8"/>
      <c r="H162" s="7">
        <f>ROUND((G162*F162),2)</f>
        <v>0</v>
      </c>
    </row>
    <row r="163" spans="1:16" ht="12.75" customHeight="1">
      <c r="A163" s="11"/>
      <c r="B163" s="11"/>
      <c r="C163" s="11" t="s">
        <v>192</v>
      </c>
      <c r="D163" s="11" t="s">
        <v>191</v>
      </c>
      <c r="E163" s="11"/>
      <c r="F163" s="11"/>
      <c r="G163" s="11"/>
      <c r="H163" s="11">
        <f>SUM(H128:H162)</f>
        <v>0</v>
      </c>
      <c r="P163">
        <f>SUM(P128:P162)</f>
        <v>0</v>
      </c>
    </row>
    <row r="165" spans="1:16" ht="12.75" customHeight="1">
      <c r="A165" s="11"/>
      <c r="B165" s="11"/>
      <c r="C165" s="11"/>
      <c r="D165" s="11" t="s">
        <v>249</v>
      </c>
      <c r="E165" s="11"/>
      <c r="F165" s="11"/>
      <c r="G165" s="11"/>
      <c r="H165" s="11">
        <f>+H21+H71+H76+H81+H110+H125+H163</f>
        <v>0</v>
      </c>
      <c r="P165">
        <f>+P21+P71+P76+P81+P110+P125+P163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Riedl</cp:lastModifiedBy>
  <dcterms:modified xsi:type="dcterms:W3CDTF">2016-07-12T13:00:37Z</dcterms:modified>
  <cp:category/>
  <cp:version/>
  <cp:contentType/>
  <cp:contentStatus/>
</cp:coreProperties>
</file>