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020101" sheetId="1" r:id="rId1"/>
    <sheet name="020102" sheetId="2" r:id="rId2"/>
    <sheet name="020103" sheetId="3" r:id="rId3"/>
    <sheet name="020104" sheetId="4" r:id="rId4"/>
    <sheet name="020105" sheetId="5" r:id="rId5"/>
    <sheet name="020106" sheetId="6" r:id="rId6"/>
    <sheet name="020111" sheetId="7" r:id="rId7"/>
    <sheet name="020121" sheetId="8" r:id="rId8"/>
    <sheet name="020131" sheetId="9" r:id="rId9"/>
    <sheet name="020132" sheetId="10" r:id="rId10"/>
    <sheet name="020151" sheetId="11" r:id="rId11"/>
    <sheet name="020301" sheetId="12" r:id="rId12"/>
    <sheet name="020302" sheetId="13" r:id="rId13"/>
    <sheet name="020411" sheetId="14" r:id="rId14"/>
    <sheet name="020801" sheetId="15" r:id="rId15"/>
  </sheets>
  <definedNames/>
  <calcPr fullCalcOnLoad="1"/>
</workbook>
</file>

<file path=xl/sharedStrings.xml><?xml version="1.0" encoding="utf-8"?>
<sst xmlns="http://schemas.openxmlformats.org/spreadsheetml/2006/main" count="1193" uniqueCount="261">
  <si>
    <t>Příloha k formuláři pro ocenění nabídky</t>
  </si>
  <si>
    <t>Stavba :</t>
  </si>
  <si>
    <t>10UL11020 - ÚPRAVA KŘIŽOVATKY SILNIC II/220 ZÁVODU MÍRU A III/220 1 VANČUROVA, STARÁ ROLE</t>
  </si>
  <si>
    <t>číslo a název SO:</t>
  </si>
  <si>
    <t>020101 - Okružní křižovatka a ul. Závodu míru</t>
  </si>
  <si>
    <t>číslo a název rozpočtu:</t>
  </si>
  <si>
    <t>Poř.</t>
  </si>
  <si>
    <t>Kód</t>
  </si>
  <si>
    <t>Název položky</t>
  </si>
  <si>
    <t>jednotka</t>
  </si>
  <si>
    <t>Počet</t>
  </si>
  <si>
    <t>CENA</t>
  </si>
  <si>
    <t>č.pol.</t>
  </si>
  <si>
    <t>položky</t>
  </si>
  <si>
    <t>jednotek</t>
  </si>
  <si>
    <t>jednotková</t>
  </si>
  <si>
    <t>celkem</t>
  </si>
  <si>
    <t>1</t>
  </si>
  <si>
    <t>2</t>
  </si>
  <si>
    <t>3</t>
  </si>
  <si>
    <t>4</t>
  </si>
  <si>
    <t>5</t>
  </si>
  <si>
    <t>6</t>
  </si>
  <si>
    <t>7</t>
  </si>
  <si>
    <t>Zemní práce</t>
  </si>
  <si>
    <t xml:space="preserve">'11343           </t>
  </si>
  <si>
    <t xml:space="preserve">ODSTRANĚNÍ KRYTU VOZ A CHOD S ASFALT POJIVEM VČET PODKLADU
</t>
  </si>
  <si>
    <t xml:space="preserve">M3        </t>
  </si>
  <si>
    <t xml:space="preserve">'11372           </t>
  </si>
  <si>
    <t xml:space="preserve">FRÉZOVÁNÍ VOZOVEK ASFALTOVÝCH
</t>
  </si>
  <si>
    <t xml:space="preserve">'12573           </t>
  </si>
  <si>
    <t xml:space="preserve">VYKOPÁVKY ZE ZEMNÍKŮ A SKLÁDEK TŘ I
</t>
  </si>
  <si>
    <t xml:space="preserve">'12573a          </t>
  </si>
  <si>
    <t>VYKOPÁVKY ZE ZEMNÍKŮ A SKLÁDEK TŘ I
ORNICE</t>
  </si>
  <si>
    <t xml:space="preserve">'17110           </t>
  </si>
  <si>
    <t xml:space="preserve">ULOŽENÍ SYPANINY DO NÁSYPŮ SE ZHUT
</t>
  </si>
  <si>
    <t xml:space="preserve">'17310           </t>
  </si>
  <si>
    <t xml:space="preserve">ZEMNÍ KRAJNICE A DOSYPÁVKY SE ZHUT
</t>
  </si>
  <si>
    <t xml:space="preserve">'18110           </t>
  </si>
  <si>
    <t xml:space="preserve">ÚPRAVA PLÁNĚ SE ZHUT V HOR TŘ 1-4
</t>
  </si>
  <si>
    <t xml:space="preserve">M2        </t>
  </si>
  <si>
    <t xml:space="preserve">'18230           </t>
  </si>
  <si>
    <t xml:space="preserve">ROZPROSTŘENÍ ORNICE V ROVINĚ
</t>
  </si>
  <si>
    <t>Základy</t>
  </si>
  <si>
    <t xml:space="preserve">'21263           </t>
  </si>
  <si>
    <t xml:space="preserve">TRATIVODY KOMPLET Z TRUB Z PLAST HMOT DN DO 150MM
</t>
  </si>
  <si>
    <t xml:space="preserve">M         </t>
  </si>
  <si>
    <t>Komunikace</t>
  </si>
  <si>
    <t xml:space="preserve">'561441          </t>
  </si>
  <si>
    <t>KAMENIVO ZPEV CEMENTEM TŘ I TL DO 200MM
SC C8/10 (KSC I), TL. 170MM</t>
  </si>
  <si>
    <t xml:space="preserve">'56330           </t>
  </si>
  <si>
    <t xml:space="preserve">VOZOVKOVÉ VRSTVY ZE ŠTĚRKODRTI
</t>
  </si>
  <si>
    <t xml:space="preserve">'572121          </t>
  </si>
  <si>
    <t>INFILTRAČNÍ POSTŘIK ASFALTOVÝ DO 1,0KG/M2
0,80 KG/M2</t>
  </si>
  <si>
    <t xml:space="preserve">'572213          </t>
  </si>
  <si>
    <t>SPOJOVACÍ POSTŘIK Z EMULZE DO 0,5KG/M2
0,20 KG/M2</t>
  </si>
  <si>
    <t xml:space="preserve">'572213a         </t>
  </si>
  <si>
    <t>SPOJOVACÍ POSTŘIK Z EMULZE DO 0,5KG/M2
0,30 KG/M2</t>
  </si>
  <si>
    <t xml:space="preserve">'574131          </t>
  </si>
  <si>
    <t>ASFALTOVÝ BETON TŘ I TL 40MM
ACO 11S (ABS I)</t>
  </si>
  <si>
    <t xml:space="preserve">'574161          </t>
  </si>
  <si>
    <t>ASFALTOVÝ BETON TŘ I TL 70MM
ACL 16S (ABH I)</t>
  </si>
  <si>
    <t xml:space="preserve">'574621          </t>
  </si>
  <si>
    <t>OBALOVANÉ KAMENIVO TŘ I TL DO 100MM
ACP 22S (OKH I), TL.80 MM</t>
  </si>
  <si>
    <t xml:space="preserve">'58212           </t>
  </si>
  <si>
    <t>DLÁŽDĚNÉ KRYTY Z VELKÝCH KOSTEK DO LOŽE Z MC
160 x 160 MM</t>
  </si>
  <si>
    <t>Potrubí</t>
  </si>
  <si>
    <t xml:space="preserve">'89921           </t>
  </si>
  <si>
    <t xml:space="preserve">VÝŠKOVÁ ÚPRAVA POKLOPŮ
</t>
  </si>
  <si>
    <t xml:space="preserve">KUS       </t>
  </si>
  <si>
    <t xml:space="preserve">'89923           </t>
  </si>
  <si>
    <t xml:space="preserve">VÝŠKOVÁ ÚPRAVA KRYCÍCH HRNCŮ
</t>
  </si>
  <si>
    <t>Ostatní konstrukce a práce</t>
  </si>
  <si>
    <t xml:space="preserve">'91722           </t>
  </si>
  <si>
    <t xml:space="preserve">CHODNÍK OBRUBY Z BETON OBRUBNÍKŮ
</t>
  </si>
  <si>
    <t xml:space="preserve">'91722a          </t>
  </si>
  <si>
    <t>CHODNÍK OBRUBY Z BETON OBRUBNÍKŮ
VÝŠKA 300MM</t>
  </si>
  <si>
    <t xml:space="preserve">'919111          </t>
  </si>
  <si>
    <t xml:space="preserve">ŘEZÁNÍ ASFALT KRYTU VOZOVEK TL DO 50MM
</t>
  </si>
  <si>
    <t xml:space="preserve">'93132           </t>
  </si>
  <si>
    <t xml:space="preserve">TĚSNĚNÍ DILATAČ SPAR ASF ZÁLIVKOU MODIFIK
</t>
  </si>
  <si>
    <t>C e l k e m</t>
  </si>
  <si>
    <t>020102 - Ulice Vančurova</t>
  </si>
  <si>
    <t>KAMENIVO ZPEV CEMENTEM TŘ I TL DO 200MM
SC C8/10 (KSC I), TL.170MM</t>
  </si>
  <si>
    <t>020103 - Ulice Rolavská</t>
  </si>
  <si>
    <t xml:space="preserve">'96653           </t>
  </si>
  <si>
    <t>ODSTRANĚNÍ ŽLABŮ Z DÍLCŮ (VČET ŠTĚRBINOVÝCH) ŠÍŘKY 200MM
TYP ACODRAIN</t>
  </si>
  <si>
    <t>020104 - Ulice Nádražní</t>
  </si>
  <si>
    <t>020105 - Parkoviště v ulici Rolavská</t>
  </si>
  <si>
    <t xml:space="preserve">'11120           </t>
  </si>
  <si>
    <t xml:space="preserve">ODSTRANĚNÍ KŘOVIN
</t>
  </si>
  <si>
    <t xml:space="preserve">'12110           </t>
  </si>
  <si>
    <t xml:space="preserve">SEJMUTÍ ORNICE NEBO LESNÍ PŮDY
</t>
  </si>
  <si>
    <t xml:space="preserve">'12373           </t>
  </si>
  <si>
    <t xml:space="preserve">ODKOP PRO SPOD STAVBU SILNIC A ŽELEZNIC TŘ I
</t>
  </si>
  <si>
    <t xml:space="preserve">'17120           </t>
  </si>
  <si>
    <t xml:space="preserve">ULOŽENÍ SYPANINY DO NÁSYPŮ A NA SKLÁDKY BEZ ZHUT
</t>
  </si>
  <si>
    <t xml:space="preserve">'17120a          </t>
  </si>
  <si>
    <t>ULOŽENÍ SYPANINY DO NÁSYPŮ A NA SKLÁDKY BEZ ZHUT
ORNICE</t>
  </si>
  <si>
    <t xml:space="preserve">'18241           </t>
  </si>
  <si>
    <t xml:space="preserve">ZALOŽENÍ TRÁVNÍKU RUČNÍM VÝSEVEM
</t>
  </si>
  <si>
    <t xml:space="preserve">'561431          </t>
  </si>
  <si>
    <t>KAMENIVO ZPEV CEMENTEM TŘ I TL DO 150MM
SC C8/10 (KSC I), TL.120MM</t>
  </si>
  <si>
    <t xml:space="preserve">'574132          </t>
  </si>
  <si>
    <t>ASFALTOVÝ BETON TŘ II TL 40MM
ACO 11 (ABS II)</t>
  </si>
  <si>
    <t xml:space="preserve">'574611          </t>
  </si>
  <si>
    <t>OBALOVANÉ KAMENIVO TŘ I TL DO 50MM
ACL 16 (OKS I), TL.50 MM</t>
  </si>
  <si>
    <t xml:space="preserve">'58401           </t>
  </si>
  <si>
    <t xml:space="preserve">VOZOVKOVÉ KRYTY Z VEGET DÍLCŮ DO LOŽE Z KAM TL DO 100MM
</t>
  </si>
  <si>
    <t xml:space="preserve">'96686a          </t>
  </si>
  <si>
    <t>ODSTRANĚNÍ ODRAZNÍKŮ
KOVOVÉ SLOUPKY</t>
  </si>
  <si>
    <t>020106 - Ulice V. Nezvala</t>
  </si>
  <si>
    <t>020111 - Komunikace pro pěší</t>
  </si>
  <si>
    <t xml:space="preserve">'11313           </t>
  </si>
  <si>
    <t xml:space="preserve">ODSTRANĚNÍ KRYTU VOZOVEK A CHODNÍKŮ S ASFALT POJIVEM
</t>
  </si>
  <si>
    <t xml:space="preserve">'11351           </t>
  </si>
  <si>
    <t xml:space="preserve">ODSTRANĚNÍ ZÁHONOVÝCH OBRUBNÍKŮ
</t>
  </si>
  <si>
    <t xml:space="preserve">'11352           </t>
  </si>
  <si>
    <t xml:space="preserve">ODSTRANĚNÍ CHODNÍKOVÝCH BETON OBRUBNÍKŮ
</t>
  </si>
  <si>
    <t xml:space="preserve">'11353           </t>
  </si>
  <si>
    <t xml:space="preserve">ODSTRANĚNÍ CHODNÍKOVÝCH KAMENNÝCH OBRUBNÍKŮ
</t>
  </si>
  <si>
    <t xml:space="preserve">'582611          </t>
  </si>
  <si>
    <t xml:space="preserve">KRYTY Z BET DLAŽ SE ZÁMKEM ŠEDÝCH TL 60MM DO LOŽE Z KAM
</t>
  </si>
  <si>
    <t xml:space="preserve">'582614a         </t>
  </si>
  <si>
    <t>KRYTY Z BET DLAŽ SE ZÁMKEM BAREV TL 60MM DO LOŽE Z KAM
RELIÉFNÍ DLAŽBA, OKROVÁ</t>
  </si>
  <si>
    <t xml:space="preserve">'582615          </t>
  </si>
  <si>
    <t>KRYTY Z BET DLAŽ SE ZÁMKEM BAREV TL 80MM DO LOŽE Z KAM
ČERVENÁ</t>
  </si>
  <si>
    <t xml:space="preserve">'582615a         </t>
  </si>
  <si>
    <t>KRYTY Z BET DLAŽ SE ZÁMKEM BAREV TL 80MM DO LOŽE Z KAM
RELIÉFNÍ DLAŽBA, OKROVÁ</t>
  </si>
  <si>
    <t xml:space="preserve">'911113          </t>
  </si>
  <si>
    <t>OCEL SILNIČ ZÁBRADLÍ ŽÁR ZINK PONOREM S NÁTĚREM
TRUBKOVÉ TŘÍMADLOVÉ</t>
  </si>
  <si>
    <t xml:space="preserve">'91721           </t>
  </si>
  <si>
    <t xml:space="preserve">ZÁHONOVÉ OBRUBY Z BETON OBRUBNÍKŮ
</t>
  </si>
  <si>
    <t xml:space="preserve">'966811          </t>
  </si>
  <si>
    <t xml:space="preserve">ODSTRANĚNÍ KOVOVÉHO ZÁBRADLÍ
</t>
  </si>
  <si>
    <t>020121 - Parkovací pruhy podél ul. Závodu míru</t>
  </si>
  <si>
    <t xml:space="preserve">'58221           </t>
  </si>
  <si>
    <t>DLÁŽDĚNÉ KRYTY Z DROBNÝCH KOSTEK DO LOŽE Z KAMENIVA
100 x 100 MM</t>
  </si>
  <si>
    <t xml:space="preserve">'91723           </t>
  </si>
  <si>
    <t xml:space="preserve">OBRUBY Z BETON KRAJNÍKŮ
</t>
  </si>
  <si>
    <t>020131 - Dopravní značení KSÚS KK</t>
  </si>
  <si>
    <t xml:space="preserve">'914131          </t>
  </si>
  <si>
    <t xml:space="preserve">DOPRAV ZNAČKY ZÁKLAD VEL OCEL FÓLIE TŘ 2 - DODÁVKA A MONT
</t>
  </si>
  <si>
    <t xml:space="preserve">'914132          </t>
  </si>
  <si>
    <t xml:space="preserve">DOPRAV ZNAČKY ZÁKLAD VEL OCEL FÓLIE TŘ 2 - MONTÁŽ S PŘESUNEM
</t>
  </si>
  <si>
    <t xml:space="preserve">'914133          </t>
  </si>
  <si>
    <t xml:space="preserve">DOPRAV ZNAČKY ZÁKLAD VEL OCEL FÓLIE TŘ 2 - DEMONTÁŽ
</t>
  </si>
  <si>
    <t xml:space="preserve">'914631          </t>
  </si>
  <si>
    <t xml:space="preserve">DOPRAV ZNAČKY 150X150CM OCEL FÓLIE TŘ 2 - DODÁVKA A MONT
</t>
  </si>
  <si>
    <t xml:space="preserve">'915221          </t>
  </si>
  <si>
    <t xml:space="preserve">VODOR DOPRAV ZNAČ PLASTEM PROFIL NEHLUČNÉ - DOD A POKLÁDKA
</t>
  </si>
  <si>
    <t>020132 - Dopravní značení město Karlovy Vary</t>
  </si>
  <si>
    <t xml:space="preserve">'915211          </t>
  </si>
  <si>
    <t xml:space="preserve">VODOR DOPRAV ZNAČ PLASTEM HLADKÉ - DOD A POKLÁDKA
</t>
  </si>
  <si>
    <t xml:space="preserve">'91551           </t>
  </si>
  <si>
    <t xml:space="preserve">VODOR DOPRAV ZNAČ - PŘEDEM PŘIPRAV SYMBOLY
</t>
  </si>
  <si>
    <t>020151 - Dopravně inženýrská opatření</t>
  </si>
  <si>
    <t xml:space="preserve">'914632          </t>
  </si>
  <si>
    <t xml:space="preserve">DOPRAV ZNAČKY 150X150CM OCEL FÓLIE TŘ 2 - MONTÁŽ S PŘESUNEM
</t>
  </si>
  <si>
    <t xml:space="preserve">'914633          </t>
  </si>
  <si>
    <t xml:space="preserve">DOPRAV ZNAČKY 150X150CM OCEL FÓLIE TŘ 2 - DEMONTÁŽ
</t>
  </si>
  <si>
    <t xml:space="preserve">'916111          </t>
  </si>
  <si>
    <t xml:space="preserve">DOPRAV SVĚTLO VÝSTRAŽ SAMOSTATNÉ - DOD A MONTÁŽ
</t>
  </si>
  <si>
    <t xml:space="preserve">'916112          </t>
  </si>
  <si>
    <t xml:space="preserve">DOPRAV SVĚTLO VÝSTRAŽ SAMOSTATNÉ - MONTÁŽ S PŘESUNEM
</t>
  </si>
  <si>
    <t xml:space="preserve">'916113          </t>
  </si>
  <si>
    <t xml:space="preserve">DOPRAV SVĚTLO VÝSTRAŽ SAMOSTATNÉ - DEMONTÁŽ
</t>
  </si>
  <si>
    <t xml:space="preserve">'916121          </t>
  </si>
  <si>
    <t xml:space="preserve">DOPRAV SVĚTLO VÝSTRAŽ SOUPRAVA 3KS - DOD A MONTÁŽ
</t>
  </si>
  <si>
    <t xml:space="preserve">'916122          </t>
  </si>
  <si>
    <t xml:space="preserve">DOPRAV SVĚTLO VÝSTRAŽ SOUPRAVA 3KS - MONTÁŽ S PŘESUNEM
</t>
  </si>
  <si>
    <t xml:space="preserve">'916123          </t>
  </si>
  <si>
    <t xml:space="preserve">DOPRAV SVĚTLO VÝSTRAŽ SOUPRAVA 3KS - DEMONTÁŽ
</t>
  </si>
  <si>
    <t xml:space="preserve">'916321          </t>
  </si>
  <si>
    <t xml:space="preserve">DOPRAVNÍ ZÁBRANY Z2 S FÓLIÍ TŘ 2 - DOD A MONTÁŽ
</t>
  </si>
  <si>
    <t xml:space="preserve">'916322          </t>
  </si>
  <si>
    <t xml:space="preserve">DOPRAVNÍ ZÁBRANY Z2 S FÓLIÍ TŘ 2 - MONTÁŽ S PŘESUNEM
</t>
  </si>
  <si>
    <t xml:space="preserve">'916323          </t>
  </si>
  <si>
    <t xml:space="preserve">DOPRAVNÍ ZÁBRANY Z2 S FÓLIÍ TŘ 2 - DEMONTÁŽ
</t>
  </si>
  <si>
    <t xml:space="preserve">'916341          </t>
  </si>
  <si>
    <t xml:space="preserve">SMĚROVACÍ DESKY Z4 JEDNOSTR S FÓLIÍ TŘ 2 - DOD A MONTÁŽ
</t>
  </si>
  <si>
    <t xml:space="preserve">'916342          </t>
  </si>
  <si>
    <t xml:space="preserve">SMĚROV DESKY Z4 JEDNOSTR S FÓLIÍ TŘ 2 - MONTÁŽ S PŘESUNEM
</t>
  </si>
  <si>
    <t xml:space="preserve">'916343          </t>
  </si>
  <si>
    <t xml:space="preserve">SMĚROVACÍ DESKY Z4 JEDNOSTR S FÓLIÍ TŘ 2 - DEMONTÁŽ
</t>
  </si>
  <si>
    <t>020301 - Odvodnění ul. Závodu míru a Vančurova</t>
  </si>
  <si>
    <t xml:space="preserve">'13273           </t>
  </si>
  <si>
    <t xml:space="preserve">HLOUB RÝH A MELIOR KAN ŠÍŘ DO 2M PAŽ I NEPAŽ TŘ I
</t>
  </si>
  <si>
    <t xml:space="preserve">'17411           </t>
  </si>
  <si>
    <t xml:space="preserve">ZÁSYP JAM A RÝH ZEMINOU SE ZHUT
</t>
  </si>
  <si>
    <t xml:space="preserve">'17581           </t>
  </si>
  <si>
    <t>OBSYP POTRUBÍ A OBJEKTŮ Z NAKUPOVANÝCH MATERIÁLŮ
PÍSČITÁ ZEMINA</t>
  </si>
  <si>
    <t>Vodorovné konstrukce</t>
  </si>
  <si>
    <t xml:space="preserve">'45157           </t>
  </si>
  <si>
    <t xml:space="preserve">PODKL A VÝPLŇ VRSTVY Z KAMENIVA TĚŽENÉHO
</t>
  </si>
  <si>
    <t xml:space="preserve">'87434           </t>
  </si>
  <si>
    <t>POTRUBÍ Z TRUB PLAST ODPAD DN DO 200MM
PVC DN 200</t>
  </si>
  <si>
    <t xml:space="preserve">'895111          </t>
  </si>
  <si>
    <t xml:space="preserve">DRENÁŽNÍ ŠACHTICE NORMÁLNÍ Z BETON DÍLCŮ ŠN60
</t>
  </si>
  <si>
    <t xml:space="preserve">'89712           </t>
  </si>
  <si>
    <t xml:space="preserve">VPUSŤ KANALIZAČNÍ ULIČNÍ KOMPLETNÍ Z BETON DÍLCŮ
</t>
  </si>
  <si>
    <t xml:space="preserve">'89948           </t>
  </si>
  <si>
    <t xml:space="preserve">VÝŘEZ, VÝSEK, ÚTES NA POTRUBÍ DN DO 800MM
</t>
  </si>
  <si>
    <t xml:space="preserve">'899642          </t>
  </si>
  <si>
    <t xml:space="preserve">ZKOUŠKA VODOTĚSNOSTI POTRUBÍ DN DO 200MM
</t>
  </si>
  <si>
    <t xml:space="preserve">'89980           </t>
  </si>
  <si>
    <t xml:space="preserve">TELEVIZNÍ PROHLÍDKA POTRUBÍ
</t>
  </si>
  <si>
    <t xml:space="preserve">'96687           </t>
  </si>
  <si>
    <t xml:space="preserve">VYBOURÁNÍ ULIČNÍCH VPUSTÍ KOMPLETNÍCH
</t>
  </si>
  <si>
    <t>020302 - Odvodnění místních komunikací</t>
  </si>
  <si>
    <t xml:space="preserve">'89946           </t>
  </si>
  <si>
    <t xml:space="preserve">VÝŘEZ, VÝSEK, ÚTES NA POTRUBÍ DN DO 400MM
</t>
  </si>
  <si>
    <t>020411 - Veřejné osvětlení</t>
  </si>
  <si>
    <t>Všeobecné konstrukce a práce</t>
  </si>
  <si>
    <t xml:space="preserve">'02911           </t>
  </si>
  <si>
    <t xml:space="preserve">OSTATNÍ POŽADAVKY - GEODETICKÉ ZAMĚŘENÍ
</t>
  </si>
  <si>
    <t xml:space="preserve">HM        </t>
  </si>
  <si>
    <t xml:space="preserve">'029522          </t>
  </si>
  <si>
    <t xml:space="preserve">OSTATNÍ POŽADAVKY - REVIZNÍ ZPRÁVY
</t>
  </si>
  <si>
    <t>Přidružená stavební výroba</t>
  </si>
  <si>
    <t xml:space="preserve">'741157a         </t>
  </si>
  <si>
    <t>SLOUPY VEŘEJNÉHO OSVĚTLENÍ OCEL TRUBKOVÉ
VÝŠKA 8M, VÝLOŽNÍK V1G-15D76, ELV.S-MORAVIA(2480/76), VČETNĚ VÝZBROJE A KOTVENÍ</t>
  </si>
  <si>
    <t xml:space="preserve">'741157b         </t>
  </si>
  <si>
    <t>SLOUPY VEŘEJNÉHO OSVĚTLENÍ OCEL TRUBKOVÉ
VÝŠKA 8M, VÝLOŽNÍK V2G-15D76, ELV.S-MORAVIA(2480/76), VČETNĚ VÝZBROJE A KOTVENÍ</t>
  </si>
  <si>
    <t xml:space="preserve">'741157c         </t>
  </si>
  <si>
    <t>SLOUPY VEŘEJNÉHO OSVĚTLENÍ OCEL TRUBKOVÉ
PŘECHODOVÝ SLOUP, VÝŠKA 5,5M, ELV.S-MORAVIA(2455/76), VÝLOŽNÍK V1G-15D76, VČETNĚ VÝZBROJE A KOTVENÍ</t>
  </si>
  <si>
    <t xml:space="preserve">'741817          </t>
  </si>
  <si>
    <t>PŘELOŽ SLOUPŮ VZDUŠ VEDENÍ OCEL TRUBKOVÝCH
STÁVAJÍCÍ SADOVÉ, VČETNĚ KOTVENÍ</t>
  </si>
  <si>
    <t xml:space="preserve">'741917          </t>
  </si>
  <si>
    <t xml:space="preserve">DEMONT SLOUPŮ VZDUŠ VEDENÍ OCEL TRUBKOVÝCH
</t>
  </si>
  <si>
    <t xml:space="preserve">'742123          </t>
  </si>
  <si>
    <t>PODZEM KABEL VEDENÍ N.N. DO 1KV CU DO CHRÁNIČKY
CYKY J4x16</t>
  </si>
  <si>
    <t xml:space="preserve">'742124          </t>
  </si>
  <si>
    <t>PODZEM KABEL VEDENÍ N.N. DO 1KV CU NA KONSTRUKCE
CYKY J4x16</t>
  </si>
  <si>
    <t xml:space="preserve">'742124a         </t>
  </si>
  <si>
    <t>PODZEM KABEL VEDENÍ N.N. DO 1KV CU NA KONSTRUKCE
CYKY J3x1,5</t>
  </si>
  <si>
    <t xml:space="preserve">'742613          </t>
  </si>
  <si>
    <t xml:space="preserve">KRYTÍ KABELŮ VÝSTRAŽNOU FÓLIÍ ŠÍŘ 25CM
</t>
  </si>
  <si>
    <t xml:space="preserve">'74313a          </t>
  </si>
  <si>
    <t>SVÍTIDLA VÝBOJKOVÁ
SCHREDER MC2-100WSHC, VČETNĚ ZDROJE</t>
  </si>
  <si>
    <t xml:space="preserve">'74313b          </t>
  </si>
  <si>
    <t>SVÍTIDLA VÝBOJKOVÁ
SCHREDER MC2-ZEBRA 150W, VČETNĚ ZDROJE</t>
  </si>
  <si>
    <t xml:space="preserve">'743813          </t>
  </si>
  <si>
    <t>PŘELOŽENÍ SVÍTIDEL VÝBOJKOVÝCH
NA SADOVÝCH SLOUPECH</t>
  </si>
  <si>
    <t xml:space="preserve">'743913          </t>
  </si>
  <si>
    <t xml:space="preserve">DEMONTÁŽ SVÍTIDEL VÝBOJKOVÝCH
</t>
  </si>
  <si>
    <t xml:space="preserve">'745511          </t>
  </si>
  <si>
    <t>UZEMŇOVACÍ VEDENÍ V ZEMI
FeZn D10</t>
  </si>
  <si>
    <t xml:space="preserve">'87614           </t>
  </si>
  <si>
    <t>CHRÁNIČKY Z TRUB PLAST DN DO 40MM
HDPE D40/32 ŠEDÁ</t>
  </si>
  <si>
    <t xml:space="preserve">'87633           </t>
  </si>
  <si>
    <t>CHRÁNIČKY Z TRUB PLAST DN DO 150MM
KOPOFLEX KF 110/94</t>
  </si>
  <si>
    <t>020801 - Vegetační úpravy</t>
  </si>
  <si>
    <t xml:space="preserve">'18411           </t>
  </si>
  <si>
    <t xml:space="preserve">VYSAZOVÁNÍ KEŘŮ S BALEM VČET VÝKOPU JAMKY
</t>
  </si>
  <si>
    <t xml:space="preserve">'18461           </t>
  </si>
  <si>
    <t xml:space="preserve">MULČOVÁNÍ
</t>
  </si>
  <si>
    <t xml:space="preserve">'18471           </t>
  </si>
  <si>
    <t xml:space="preserve">OŠETŘENÍ DŘEVIN VE SKUPINÁCH
</t>
  </si>
  <si>
    <t xml:space="preserve">'18600           </t>
  </si>
  <si>
    <t xml:space="preserve">ZALÉVÁNÍ VODOU
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</si>
</sst>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\ ###\ ##0.000"/>
    <numFmt numFmtId="173" formatCode="###\ ###\ ##0.00"/>
  </numFmts>
  <fonts count="38"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1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>
        <fgColor indexed="18"/>
        <bgColor indexed="18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medium">
        <color indexed="8"/>
      </top>
      <bottom style="thin">
        <color indexed="8"/>
      </bottom>
    </border>
    <border>
      <left>
        <color indexed="17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72" fontId="0" fillId="0" borderId="0" xfId="0" applyNumberFormat="1" applyFont="1" applyFill="1" applyBorder="1" applyAlignment="1" applyProtection="1">
      <alignment vertical="top"/>
      <protection/>
    </xf>
    <xf numFmtId="173" fontId="0" fillId="0" borderId="0" xfId="0" applyNumberFormat="1" applyFont="1" applyFill="1" applyBorder="1" applyAlignment="1" applyProtection="1">
      <alignment vertical="top"/>
      <protection locked="0"/>
    </xf>
    <xf numFmtId="173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wrapText="1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wrapText="1"/>
      <protection/>
    </xf>
    <xf numFmtId="172" fontId="0" fillId="0" borderId="13" xfId="0" applyNumberFormat="1" applyFont="1" applyFill="1" applyBorder="1" applyAlignment="1" applyProtection="1">
      <alignment horizontal="center" vertical="top"/>
      <protection/>
    </xf>
    <xf numFmtId="173" fontId="0" fillId="0" borderId="13" xfId="0" applyNumberFormat="1" applyFont="1" applyFill="1" applyBorder="1" applyAlignment="1" applyProtection="1">
      <alignment horizontal="center" vertical="top"/>
      <protection locked="0"/>
    </xf>
    <xf numFmtId="173" fontId="0" fillId="0" borderId="14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 horizontal="center" vertical="top"/>
      <protection/>
    </xf>
    <xf numFmtId="0" fontId="0" fillId="0" borderId="16" xfId="0" applyNumberFormat="1" applyFont="1" applyFill="1" applyBorder="1" applyAlignment="1" applyProtection="1">
      <alignment horizontal="center" vertical="top"/>
      <protection/>
    </xf>
    <xf numFmtId="0" fontId="0" fillId="0" borderId="16" xfId="0" applyNumberFormat="1" applyFont="1" applyFill="1" applyBorder="1" applyAlignment="1" applyProtection="1">
      <alignment horizontal="center" wrapText="1"/>
      <protection/>
    </xf>
    <xf numFmtId="172" fontId="0" fillId="0" borderId="16" xfId="0" applyNumberFormat="1" applyFont="1" applyFill="1" applyBorder="1" applyAlignment="1" applyProtection="1">
      <alignment horizontal="center" vertical="top"/>
      <protection/>
    </xf>
    <xf numFmtId="173" fontId="0" fillId="0" borderId="16" xfId="0" applyNumberFormat="1" applyFont="1" applyFill="1" applyBorder="1" applyAlignment="1" applyProtection="1">
      <alignment horizontal="center" vertical="top"/>
      <protection locked="0"/>
    </xf>
    <xf numFmtId="173" fontId="0" fillId="0" borderId="17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172" fontId="3" fillId="0" borderId="11" xfId="0" applyNumberFormat="1" applyFont="1" applyFill="1" applyBorder="1" applyAlignment="1" applyProtection="1">
      <alignment vertical="top"/>
      <protection/>
    </xf>
    <xf numFmtId="173" fontId="3" fillId="0" borderId="11" xfId="0" applyNumberFormat="1" applyFont="1" applyFill="1" applyBorder="1" applyAlignment="1" applyProtection="1">
      <alignment vertical="top"/>
      <protection locked="0"/>
    </xf>
    <xf numFmtId="173" fontId="3" fillId="0" borderId="18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172" fontId="0" fillId="0" borderId="13" xfId="0" applyNumberFormat="1" applyFont="1" applyFill="1" applyBorder="1" applyAlignment="1" applyProtection="1">
      <alignment vertical="top"/>
      <protection/>
    </xf>
    <xf numFmtId="173" fontId="0" fillId="0" borderId="13" xfId="0" applyNumberFormat="1" applyFont="1" applyFill="1" applyBorder="1" applyAlignment="1" applyProtection="1">
      <alignment vertical="top"/>
      <protection locked="0"/>
    </xf>
    <xf numFmtId="173" fontId="0" fillId="0" borderId="14" xfId="0" applyNumberFormat="1" applyFont="1" applyFill="1" applyBorder="1" applyAlignment="1" applyProtection="1">
      <alignment vertical="top"/>
      <protection/>
    </xf>
    <xf numFmtId="0" fontId="3" fillId="33" borderId="12" xfId="0" applyNumberFormat="1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 wrapText="1"/>
      <protection/>
    </xf>
    <xf numFmtId="172" fontId="3" fillId="33" borderId="13" xfId="0" applyNumberFormat="1" applyFont="1" applyFill="1" applyBorder="1" applyAlignment="1" applyProtection="1">
      <alignment vertical="top"/>
      <protection/>
    </xf>
    <xf numFmtId="173" fontId="3" fillId="33" borderId="13" xfId="0" applyNumberFormat="1" applyFont="1" applyFill="1" applyBorder="1" applyAlignment="1" applyProtection="1">
      <alignment vertical="top"/>
      <protection locked="0"/>
    </xf>
    <xf numFmtId="173" fontId="3" fillId="33" borderId="14" xfId="0" applyNumberFormat="1" applyFont="1" applyFill="1" applyBorder="1" applyAlignment="1" applyProtection="1">
      <alignment vertical="top"/>
      <protection/>
    </xf>
    <xf numFmtId="0" fontId="3" fillId="0" borderId="12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172" fontId="3" fillId="0" borderId="13" xfId="0" applyNumberFormat="1" applyFont="1" applyFill="1" applyBorder="1" applyAlignment="1" applyProtection="1">
      <alignment vertical="top"/>
      <protection/>
    </xf>
    <xf numFmtId="173" fontId="3" fillId="0" borderId="13" xfId="0" applyNumberFormat="1" applyFont="1" applyFill="1" applyBorder="1" applyAlignment="1" applyProtection="1">
      <alignment vertical="top"/>
      <protection locked="0"/>
    </xf>
    <xf numFmtId="173" fontId="3" fillId="0" borderId="14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wrapText="1"/>
      <protection/>
    </xf>
    <xf numFmtId="172" fontId="0" fillId="0" borderId="16" xfId="0" applyNumberFormat="1" applyFont="1" applyFill="1" applyBorder="1" applyAlignment="1" applyProtection="1">
      <alignment vertical="top"/>
      <protection/>
    </xf>
    <xf numFmtId="173" fontId="0" fillId="0" borderId="16" xfId="0" applyNumberFormat="1" applyFont="1" applyFill="1" applyBorder="1" applyAlignment="1" applyProtection="1">
      <alignment vertical="top"/>
      <protection locked="0"/>
    </xf>
    <xf numFmtId="173" fontId="0" fillId="0" borderId="17" xfId="0" applyNumberFormat="1" applyFont="1" applyFill="1" applyBorder="1" applyAlignment="1" applyProtection="1">
      <alignment vertical="top"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1"/>
  <sheetViews>
    <sheetView tabSelected="1" zoomScalePageLayoutView="0" workbookViewId="0" topLeftCell="A1">
      <selection activeCell="A1" sqref="A1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75.00390625" style="2" customWidth="1"/>
    <col min="4" max="4" width="9.00390625" style="1" customWidth="1"/>
    <col min="5" max="5" width="12.00390625" style="3" customWidth="1"/>
    <col min="6" max="6" width="14.00390625" style="4" customWidth="1"/>
    <col min="7" max="7" width="14.00390625" style="5" customWidth="1"/>
    <col min="8" max="21" width="10.28125" style="0" customWidth="1"/>
    <col min="22" max="22" width="9.140625" style="1" customWidth="1"/>
  </cols>
  <sheetData>
    <row r="2" ht="15">
      <c r="C2" s="6" t="s">
        <v>0</v>
      </c>
    </row>
    <row r="4" spans="1:3" ht="30">
      <c r="A4" s="7" t="s">
        <v>1</v>
      </c>
      <c r="C4" s="8" t="s">
        <v>2</v>
      </c>
    </row>
    <row r="5" spans="1:3" ht="15">
      <c r="A5" s="7" t="s">
        <v>3</v>
      </c>
      <c r="C5" s="8" t="s">
        <v>4</v>
      </c>
    </row>
    <row r="6" spans="1:3" ht="15">
      <c r="A6" s="7" t="s">
        <v>5</v>
      </c>
      <c r="C6" s="8" t="s">
        <v>4</v>
      </c>
    </row>
    <row r="7" spans="1:7" ht="12.75">
      <c r="A7" s="9" t="s">
        <v>6</v>
      </c>
      <c r="B7" s="10" t="s">
        <v>7</v>
      </c>
      <c r="C7" s="11" t="s">
        <v>8</v>
      </c>
      <c r="D7" s="10" t="s">
        <v>9</v>
      </c>
      <c r="E7" s="12" t="s">
        <v>10</v>
      </c>
      <c r="F7" s="55" t="s">
        <v>11</v>
      </c>
      <c r="G7" s="56"/>
    </row>
    <row r="8" spans="1:7" ht="12.75">
      <c r="A8" s="13" t="s">
        <v>12</v>
      </c>
      <c r="B8" s="14" t="s">
        <v>13</v>
      </c>
      <c r="C8" s="15"/>
      <c r="D8" s="14"/>
      <c r="E8" s="16" t="s">
        <v>14</v>
      </c>
      <c r="F8" s="17" t="s">
        <v>15</v>
      </c>
      <c r="G8" s="18" t="s">
        <v>16</v>
      </c>
    </row>
    <row r="9" spans="1:7" ht="12.75">
      <c r="A9" s="19" t="s">
        <v>17</v>
      </c>
      <c r="B9" s="20" t="s">
        <v>18</v>
      </c>
      <c r="C9" s="21" t="s">
        <v>19</v>
      </c>
      <c r="D9" s="20" t="s">
        <v>20</v>
      </c>
      <c r="E9" s="22" t="s">
        <v>21</v>
      </c>
      <c r="F9" s="23" t="s">
        <v>22</v>
      </c>
      <c r="G9" s="24" t="s">
        <v>23</v>
      </c>
    </row>
    <row r="10" spans="1:7" ht="12.75">
      <c r="A10" s="25"/>
      <c r="B10" s="26"/>
      <c r="C10" s="27" t="s">
        <v>24</v>
      </c>
      <c r="D10" s="26"/>
      <c r="E10" s="28"/>
      <c r="F10" s="29"/>
      <c r="G10" s="30"/>
    </row>
    <row r="11" spans="1:7" ht="25.5">
      <c r="A11" s="31">
        <v>1</v>
      </c>
      <c r="B11" s="32" t="s">
        <v>25</v>
      </c>
      <c r="C11" s="33" t="s">
        <v>26</v>
      </c>
      <c r="D11" s="32" t="s">
        <v>27</v>
      </c>
      <c r="E11" s="34">
        <v>600.6</v>
      </c>
      <c r="F11" s="35"/>
      <c r="G11" s="36">
        <f aca="true" t="shared" si="0" ref="G11:G18">ROUND((E11*F11),2)</f>
        <v>0</v>
      </c>
    </row>
    <row r="12" spans="1:7" ht="25.5">
      <c r="A12" s="31">
        <v>2</v>
      </c>
      <c r="B12" s="32" t="s">
        <v>28</v>
      </c>
      <c r="C12" s="33" t="s">
        <v>29</v>
      </c>
      <c r="D12" s="32" t="s">
        <v>27</v>
      </c>
      <c r="E12" s="34">
        <v>64.49</v>
      </c>
      <c r="F12" s="35"/>
      <c r="G12" s="36">
        <f t="shared" si="0"/>
        <v>0</v>
      </c>
    </row>
    <row r="13" spans="1:7" ht="25.5">
      <c r="A13" s="31">
        <v>3</v>
      </c>
      <c r="B13" s="32" t="s">
        <v>30</v>
      </c>
      <c r="C13" s="33" t="s">
        <v>31</v>
      </c>
      <c r="D13" s="32" t="s">
        <v>27</v>
      </c>
      <c r="E13" s="34">
        <v>66.142</v>
      </c>
      <c r="F13" s="35"/>
      <c r="G13" s="36">
        <f t="shared" si="0"/>
        <v>0</v>
      </c>
    </row>
    <row r="14" spans="1:7" ht="25.5">
      <c r="A14" s="31">
        <v>4</v>
      </c>
      <c r="B14" s="32" t="s">
        <v>32</v>
      </c>
      <c r="C14" s="33" t="s">
        <v>33</v>
      </c>
      <c r="D14" s="32" t="s">
        <v>27</v>
      </c>
      <c r="E14" s="34">
        <v>1.89</v>
      </c>
      <c r="F14" s="35"/>
      <c r="G14" s="36">
        <f t="shared" si="0"/>
        <v>0</v>
      </c>
    </row>
    <row r="15" spans="1:7" ht="25.5">
      <c r="A15" s="31">
        <v>5</v>
      </c>
      <c r="B15" s="32" t="s">
        <v>34</v>
      </c>
      <c r="C15" s="33" t="s">
        <v>35</v>
      </c>
      <c r="D15" s="32" t="s">
        <v>27</v>
      </c>
      <c r="E15" s="34">
        <v>10.362</v>
      </c>
      <c r="F15" s="35"/>
      <c r="G15" s="36">
        <f t="shared" si="0"/>
        <v>0</v>
      </c>
    </row>
    <row r="16" spans="1:7" ht="25.5">
      <c r="A16" s="31">
        <v>6</v>
      </c>
      <c r="B16" s="32" t="s">
        <v>36</v>
      </c>
      <c r="C16" s="33" t="s">
        <v>37</v>
      </c>
      <c r="D16" s="32" t="s">
        <v>27</v>
      </c>
      <c r="E16" s="34">
        <v>55.78</v>
      </c>
      <c r="F16" s="35"/>
      <c r="G16" s="36">
        <f t="shared" si="0"/>
        <v>0</v>
      </c>
    </row>
    <row r="17" spans="1:7" ht="25.5">
      <c r="A17" s="31">
        <v>7</v>
      </c>
      <c r="B17" s="32" t="s">
        <v>38</v>
      </c>
      <c r="C17" s="33" t="s">
        <v>39</v>
      </c>
      <c r="D17" s="32" t="s">
        <v>40</v>
      </c>
      <c r="E17" s="34">
        <v>1426.524</v>
      </c>
      <c r="F17" s="35"/>
      <c r="G17" s="36">
        <f t="shared" si="0"/>
        <v>0</v>
      </c>
    </row>
    <row r="18" spans="1:7" ht="25.5">
      <c r="A18" s="31">
        <v>8</v>
      </c>
      <c r="B18" s="32" t="s">
        <v>41</v>
      </c>
      <c r="C18" s="33" t="s">
        <v>42</v>
      </c>
      <c r="D18" s="32" t="s">
        <v>27</v>
      </c>
      <c r="E18" s="34">
        <v>1.89</v>
      </c>
      <c r="F18" s="35"/>
      <c r="G18" s="36">
        <f t="shared" si="0"/>
        <v>0</v>
      </c>
    </row>
    <row r="19" spans="1:7" ht="12.75">
      <c r="A19" s="37"/>
      <c r="B19" s="38"/>
      <c r="C19" s="39" t="s">
        <v>24</v>
      </c>
      <c r="D19" s="38"/>
      <c r="E19" s="40"/>
      <c r="F19" s="41"/>
      <c r="G19" s="42">
        <f>SUM(G11:G18)</f>
        <v>0</v>
      </c>
    </row>
    <row r="20" spans="1:7" ht="12.75">
      <c r="A20" s="31"/>
      <c r="B20" s="32"/>
      <c r="C20" s="33"/>
      <c r="D20" s="32"/>
      <c r="E20" s="34"/>
      <c r="F20" s="35"/>
      <c r="G20" s="36"/>
    </row>
    <row r="21" spans="1:7" ht="12.75">
      <c r="A21" s="43"/>
      <c r="B21" s="44"/>
      <c r="C21" s="45" t="s">
        <v>43</v>
      </c>
      <c r="D21" s="44"/>
      <c r="E21" s="46"/>
      <c r="F21" s="47"/>
      <c r="G21" s="48"/>
    </row>
    <row r="22" spans="1:7" ht="25.5">
      <c r="A22" s="31">
        <v>9</v>
      </c>
      <c r="B22" s="32" t="s">
        <v>44</v>
      </c>
      <c r="C22" s="33" t="s">
        <v>45</v>
      </c>
      <c r="D22" s="32" t="s">
        <v>46</v>
      </c>
      <c r="E22" s="34">
        <v>243</v>
      </c>
      <c r="F22" s="35"/>
      <c r="G22" s="36">
        <f>ROUND((E22*F22),2)</f>
        <v>0</v>
      </c>
    </row>
    <row r="23" spans="1:7" ht="12.75">
      <c r="A23" s="37"/>
      <c r="B23" s="38"/>
      <c r="C23" s="39" t="s">
        <v>43</v>
      </c>
      <c r="D23" s="38"/>
      <c r="E23" s="40"/>
      <c r="F23" s="41"/>
      <c r="G23" s="42">
        <f>SUM(G22:G22)</f>
        <v>0</v>
      </c>
    </row>
    <row r="24" spans="1:7" ht="12.75">
      <c r="A24" s="31"/>
      <c r="B24" s="32"/>
      <c r="C24" s="33"/>
      <c r="D24" s="32"/>
      <c r="E24" s="34"/>
      <c r="F24" s="35"/>
      <c r="G24" s="36"/>
    </row>
    <row r="25" spans="1:7" ht="12.75">
      <c r="A25" s="43"/>
      <c r="B25" s="44"/>
      <c r="C25" s="45" t="s">
        <v>47</v>
      </c>
      <c r="D25" s="44"/>
      <c r="E25" s="46"/>
      <c r="F25" s="47"/>
      <c r="G25" s="48"/>
    </row>
    <row r="26" spans="1:7" ht="25.5">
      <c r="A26" s="31">
        <v>10</v>
      </c>
      <c r="B26" s="32" t="s">
        <v>48</v>
      </c>
      <c r="C26" s="33" t="s">
        <v>49</v>
      </c>
      <c r="D26" s="32" t="s">
        <v>40</v>
      </c>
      <c r="E26" s="34">
        <v>1307.647</v>
      </c>
      <c r="F26" s="35"/>
      <c r="G26" s="36">
        <f aca="true" t="shared" si="1" ref="G26:G34">ROUND((E26*F26),2)</f>
        <v>0</v>
      </c>
    </row>
    <row r="27" spans="1:7" ht="25.5">
      <c r="A27" s="31">
        <v>11</v>
      </c>
      <c r="B27" s="32" t="s">
        <v>50</v>
      </c>
      <c r="C27" s="33" t="s">
        <v>51</v>
      </c>
      <c r="D27" s="32" t="s">
        <v>27</v>
      </c>
      <c r="E27" s="34">
        <v>356.631</v>
      </c>
      <c r="F27" s="35"/>
      <c r="G27" s="36">
        <f t="shared" si="1"/>
        <v>0</v>
      </c>
    </row>
    <row r="28" spans="1:7" ht="25.5">
      <c r="A28" s="31">
        <v>12</v>
      </c>
      <c r="B28" s="32" t="s">
        <v>52</v>
      </c>
      <c r="C28" s="33" t="s">
        <v>53</v>
      </c>
      <c r="D28" s="32" t="s">
        <v>40</v>
      </c>
      <c r="E28" s="34">
        <v>1149.537</v>
      </c>
      <c r="F28" s="35"/>
      <c r="G28" s="36">
        <f t="shared" si="1"/>
        <v>0</v>
      </c>
    </row>
    <row r="29" spans="1:7" ht="25.5">
      <c r="A29" s="31">
        <v>13</v>
      </c>
      <c r="B29" s="32" t="s">
        <v>54</v>
      </c>
      <c r="C29" s="33" t="s">
        <v>55</v>
      </c>
      <c r="D29" s="32" t="s">
        <v>40</v>
      </c>
      <c r="E29" s="34">
        <v>1675.56</v>
      </c>
      <c r="F29" s="35"/>
      <c r="G29" s="36">
        <f t="shared" si="1"/>
        <v>0</v>
      </c>
    </row>
    <row r="30" spans="1:7" ht="25.5">
      <c r="A30" s="31">
        <v>14</v>
      </c>
      <c r="B30" s="32" t="s">
        <v>56</v>
      </c>
      <c r="C30" s="33" t="s">
        <v>57</v>
      </c>
      <c r="D30" s="32" t="s">
        <v>40</v>
      </c>
      <c r="E30" s="34">
        <v>1706.481</v>
      </c>
      <c r="F30" s="35"/>
      <c r="G30" s="36">
        <f t="shared" si="1"/>
        <v>0</v>
      </c>
    </row>
    <row r="31" spans="1:7" ht="25.5">
      <c r="A31" s="31">
        <v>15</v>
      </c>
      <c r="B31" s="32" t="s">
        <v>58</v>
      </c>
      <c r="C31" s="33" t="s">
        <v>59</v>
      </c>
      <c r="D31" s="32" t="s">
        <v>40</v>
      </c>
      <c r="E31" s="34">
        <v>1675.56</v>
      </c>
      <c r="F31" s="35"/>
      <c r="G31" s="36">
        <f t="shared" si="1"/>
        <v>0</v>
      </c>
    </row>
    <row r="32" spans="1:7" ht="25.5">
      <c r="A32" s="31">
        <v>16</v>
      </c>
      <c r="B32" s="32" t="s">
        <v>60</v>
      </c>
      <c r="C32" s="33" t="s">
        <v>61</v>
      </c>
      <c r="D32" s="32" t="s">
        <v>40</v>
      </c>
      <c r="E32" s="34">
        <v>1675.56</v>
      </c>
      <c r="F32" s="35"/>
      <c r="G32" s="36">
        <f t="shared" si="1"/>
        <v>0</v>
      </c>
    </row>
    <row r="33" spans="1:7" ht="25.5">
      <c r="A33" s="31">
        <v>17</v>
      </c>
      <c r="B33" s="32" t="s">
        <v>62</v>
      </c>
      <c r="C33" s="33" t="s">
        <v>63</v>
      </c>
      <c r="D33" s="32" t="s">
        <v>40</v>
      </c>
      <c r="E33" s="34">
        <v>1061.581</v>
      </c>
      <c r="F33" s="35"/>
      <c r="G33" s="36">
        <f t="shared" si="1"/>
        <v>0</v>
      </c>
    </row>
    <row r="34" spans="1:7" ht="25.5">
      <c r="A34" s="31">
        <v>18</v>
      </c>
      <c r="B34" s="32" t="s">
        <v>64</v>
      </c>
      <c r="C34" s="33" t="s">
        <v>65</v>
      </c>
      <c r="D34" s="32" t="s">
        <v>40</v>
      </c>
      <c r="E34" s="34">
        <v>158.11</v>
      </c>
      <c r="F34" s="35"/>
      <c r="G34" s="36">
        <f t="shared" si="1"/>
        <v>0</v>
      </c>
    </row>
    <row r="35" spans="1:7" ht="12.75">
      <c r="A35" s="37"/>
      <c r="B35" s="38"/>
      <c r="C35" s="39" t="s">
        <v>47</v>
      </c>
      <c r="D35" s="38"/>
      <c r="E35" s="40"/>
      <c r="F35" s="41"/>
      <c r="G35" s="42">
        <f>SUM(G26:G34)</f>
        <v>0</v>
      </c>
    </row>
    <row r="36" spans="1:7" ht="12.75">
      <c r="A36" s="31"/>
      <c r="B36" s="32"/>
      <c r="C36" s="33"/>
      <c r="D36" s="32"/>
      <c r="E36" s="34"/>
      <c r="F36" s="35"/>
      <c r="G36" s="36"/>
    </row>
    <row r="37" spans="1:7" ht="12.75">
      <c r="A37" s="43"/>
      <c r="B37" s="44"/>
      <c r="C37" s="45" t="s">
        <v>66</v>
      </c>
      <c r="D37" s="44"/>
      <c r="E37" s="46"/>
      <c r="F37" s="47"/>
      <c r="G37" s="48"/>
    </row>
    <row r="38" spans="1:7" ht="25.5">
      <c r="A38" s="31">
        <v>19</v>
      </c>
      <c r="B38" s="32" t="s">
        <v>67</v>
      </c>
      <c r="C38" s="33" t="s">
        <v>68</v>
      </c>
      <c r="D38" s="32" t="s">
        <v>69</v>
      </c>
      <c r="E38" s="34">
        <v>6</v>
      </c>
      <c r="F38" s="35"/>
      <c r="G38" s="36">
        <f>ROUND((E38*F38),2)</f>
        <v>0</v>
      </c>
    </row>
    <row r="39" spans="1:7" ht="25.5">
      <c r="A39" s="31">
        <v>20</v>
      </c>
      <c r="B39" s="32" t="s">
        <v>70</v>
      </c>
      <c r="C39" s="33" t="s">
        <v>71</v>
      </c>
      <c r="D39" s="32" t="s">
        <v>69</v>
      </c>
      <c r="E39" s="34">
        <v>6</v>
      </c>
      <c r="F39" s="35"/>
      <c r="G39" s="36">
        <f>ROUND((E39*F39),2)</f>
        <v>0</v>
      </c>
    </row>
    <row r="40" spans="1:7" ht="12.75">
      <c r="A40" s="37"/>
      <c r="B40" s="38"/>
      <c r="C40" s="39" t="s">
        <v>66</v>
      </c>
      <c r="D40" s="38"/>
      <c r="E40" s="40"/>
      <c r="F40" s="41"/>
      <c r="G40" s="42">
        <f>SUM(G38:G39)</f>
        <v>0</v>
      </c>
    </row>
    <row r="41" spans="1:7" ht="12.75">
      <c r="A41" s="31"/>
      <c r="B41" s="32"/>
      <c r="C41" s="33"/>
      <c r="D41" s="32"/>
      <c r="E41" s="34"/>
      <c r="F41" s="35"/>
      <c r="G41" s="36"/>
    </row>
    <row r="42" spans="1:7" ht="12.75">
      <c r="A42" s="43"/>
      <c r="B42" s="44"/>
      <c r="C42" s="45" t="s">
        <v>72</v>
      </c>
      <c r="D42" s="44"/>
      <c r="E42" s="46"/>
      <c r="F42" s="47"/>
      <c r="G42" s="48"/>
    </row>
    <row r="43" spans="1:7" ht="25.5">
      <c r="A43" s="31">
        <v>21</v>
      </c>
      <c r="B43" s="32" t="s">
        <v>73</v>
      </c>
      <c r="C43" s="33" t="s">
        <v>74</v>
      </c>
      <c r="D43" s="32" t="s">
        <v>46</v>
      </c>
      <c r="E43" s="34">
        <v>89</v>
      </c>
      <c r="F43" s="35"/>
      <c r="G43" s="36">
        <f>ROUND((E43*F43),2)</f>
        <v>0</v>
      </c>
    </row>
    <row r="44" spans="1:7" ht="25.5">
      <c r="A44" s="31">
        <v>22</v>
      </c>
      <c r="B44" s="32" t="s">
        <v>75</v>
      </c>
      <c r="C44" s="33" t="s">
        <v>76</v>
      </c>
      <c r="D44" s="32" t="s">
        <v>46</v>
      </c>
      <c r="E44" s="34">
        <v>13</v>
      </c>
      <c r="F44" s="35"/>
      <c r="G44" s="36">
        <f>ROUND((E44*F44),2)</f>
        <v>0</v>
      </c>
    </row>
    <row r="45" spans="1:7" ht="25.5">
      <c r="A45" s="31">
        <v>23</v>
      </c>
      <c r="B45" s="32" t="s">
        <v>77</v>
      </c>
      <c r="C45" s="33" t="s">
        <v>78</v>
      </c>
      <c r="D45" s="32" t="s">
        <v>46</v>
      </c>
      <c r="E45" s="34">
        <v>18</v>
      </c>
      <c r="F45" s="35"/>
      <c r="G45" s="36">
        <f>ROUND((E45*F45),2)</f>
        <v>0</v>
      </c>
    </row>
    <row r="46" spans="1:7" ht="25.5">
      <c r="A46" s="31">
        <v>24</v>
      </c>
      <c r="B46" s="32" t="s">
        <v>79</v>
      </c>
      <c r="C46" s="33" t="s">
        <v>80</v>
      </c>
      <c r="D46" s="32" t="s">
        <v>27</v>
      </c>
      <c r="E46" s="34">
        <v>0.071</v>
      </c>
      <c r="F46" s="35"/>
      <c r="G46" s="36">
        <f>ROUND((E46*F46),2)</f>
        <v>0</v>
      </c>
    </row>
    <row r="47" spans="1:7" ht="12.75">
      <c r="A47" s="37"/>
      <c r="B47" s="38"/>
      <c r="C47" s="39" t="s">
        <v>72</v>
      </c>
      <c r="D47" s="38"/>
      <c r="E47" s="40"/>
      <c r="F47" s="41"/>
      <c r="G47" s="42">
        <f>SUM(G43:G46)</f>
        <v>0</v>
      </c>
    </row>
    <row r="48" spans="1:7" ht="12.75">
      <c r="A48" s="31"/>
      <c r="B48" s="32"/>
      <c r="C48" s="33"/>
      <c r="D48" s="32"/>
      <c r="E48" s="34"/>
      <c r="F48" s="35"/>
      <c r="G48" s="36"/>
    </row>
    <row r="49" spans="1:7" ht="12.75">
      <c r="A49" s="37"/>
      <c r="B49" s="38"/>
      <c r="C49" s="39" t="s">
        <v>81</v>
      </c>
      <c r="D49" s="38"/>
      <c r="E49" s="40"/>
      <c r="F49" s="41"/>
      <c r="G49" s="42">
        <f>+G19+G23+G35+G40+G47</f>
        <v>0</v>
      </c>
    </row>
    <row r="50" spans="1:7" ht="12.75">
      <c r="A50" s="31"/>
      <c r="B50" s="32"/>
      <c r="C50" s="33"/>
      <c r="D50" s="32"/>
      <c r="E50" s="34"/>
      <c r="F50" s="35"/>
      <c r="G50" s="36"/>
    </row>
    <row r="51" spans="1:7" ht="12.75">
      <c r="A51" s="49"/>
      <c r="B51" s="50"/>
      <c r="C51" s="51"/>
      <c r="D51" s="50"/>
      <c r="E51" s="52"/>
      <c r="F51" s="53"/>
      <c r="G51" s="54"/>
    </row>
  </sheetData>
  <sheetProtection/>
  <mergeCells count="1">
    <mergeCell ref="F7:G7"/>
  </mergeCells>
  <printOptions/>
  <pageMargins left="0.787401575" right="0.787401575" top="0.984251969" bottom="0.984251969" header="0" footer="0"/>
  <pageSetup fitToHeight="99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1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75.00390625" style="2" customWidth="1"/>
    <col min="4" max="4" width="9.00390625" style="1" customWidth="1"/>
    <col min="5" max="5" width="12.00390625" style="3" customWidth="1"/>
    <col min="6" max="6" width="14.00390625" style="4" customWidth="1"/>
    <col min="7" max="7" width="14.00390625" style="5" customWidth="1"/>
    <col min="8" max="21" width="10.28125" style="0" customWidth="1"/>
    <col min="22" max="22" width="9.140625" style="1" customWidth="1"/>
  </cols>
  <sheetData>
    <row r="2" ht="15">
      <c r="C2" s="6" t="s">
        <v>0</v>
      </c>
    </row>
    <row r="4" spans="1:3" ht="30">
      <c r="A4" s="7" t="s">
        <v>1</v>
      </c>
      <c r="C4" s="8" t="s">
        <v>2</v>
      </c>
    </row>
    <row r="5" spans="1:3" ht="15">
      <c r="A5" s="7" t="s">
        <v>3</v>
      </c>
      <c r="C5" s="8" t="s">
        <v>151</v>
      </c>
    </row>
    <row r="6" spans="1:3" ht="15">
      <c r="A6" s="7" t="s">
        <v>5</v>
      </c>
      <c r="C6" s="8" t="s">
        <v>151</v>
      </c>
    </row>
    <row r="7" spans="1:7" ht="12.75">
      <c r="A7" s="9" t="s">
        <v>6</v>
      </c>
      <c r="B7" s="10" t="s">
        <v>7</v>
      </c>
      <c r="C7" s="11" t="s">
        <v>8</v>
      </c>
      <c r="D7" s="10" t="s">
        <v>9</v>
      </c>
      <c r="E7" s="12" t="s">
        <v>10</v>
      </c>
      <c r="F7" s="55" t="s">
        <v>11</v>
      </c>
      <c r="G7" s="56"/>
    </row>
    <row r="8" spans="1:7" ht="12.75">
      <c r="A8" s="13" t="s">
        <v>12</v>
      </c>
      <c r="B8" s="14" t="s">
        <v>13</v>
      </c>
      <c r="C8" s="15"/>
      <c r="D8" s="14"/>
      <c r="E8" s="16" t="s">
        <v>14</v>
      </c>
      <c r="F8" s="17" t="s">
        <v>15</v>
      </c>
      <c r="G8" s="18" t="s">
        <v>16</v>
      </c>
    </row>
    <row r="9" spans="1:7" ht="12.75">
      <c r="A9" s="19" t="s">
        <v>17</v>
      </c>
      <c r="B9" s="20" t="s">
        <v>18</v>
      </c>
      <c r="C9" s="21" t="s">
        <v>19</v>
      </c>
      <c r="D9" s="20" t="s">
        <v>20</v>
      </c>
      <c r="E9" s="22" t="s">
        <v>21</v>
      </c>
      <c r="F9" s="23" t="s">
        <v>22</v>
      </c>
      <c r="G9" s="24" t="s">
        <v>23</v>
      </c>
    </row>
    <row r="10" spans="1:7" ht="12.75">
      <c r="A10" s="25"/>
      <c r="B10" s="26"/>
      <c r="C10" s="27" t="s">
        <v>72</v>
      </c>
      <c r="D10" s="26"/>
      <c r="E10" s="28"/>
      <c r="F10" s="29"/>
      <c r="G10" s="30"/>
    </row>
    <row r="11" spans="1:7" ht="25.5">
      <c r="A11" s="31">
        <v>1</v>
      </c>
      <c r="B11" s="32" t="s">
        <v>141</v>
      </c>
      <c r="C11" s="33" t="s">
        <v>142</v>
      </c>
      <c r="D11" s="32" t="s">
        <v>69</v>
      </c>
      <c r="E11" s="34">
        <v>21</v>
      </c>
      <c r="F11" s="35"/>
      <c r="G11" s="36">
        <f aca="true" t="shared" si="0" ref="G11:G16">ROUND((E11*F11),2)</f>
        <v>0</v>
      </c>
    </row>
    <row r="12" spans="1:7" ht="25.5">
      <c r="A12" s="31">
        <v>2</v>
      </c>
      <c r="B12" s="32" t="s">
        <v>143</v>
      </c>
      <c r="C12" s="33" t="s">
        <v>144</v>
      </c>
      <c r="D12" s="32" t="s">
        <v>69</v>
      </c>
      <c r="E12" s="34">
        <v>25</v>
      </c>
      <c r="F12" s="35"/>
      <c r="G12" s="36">
        <f t="shared" si="0"/>
        <v>0</v>
      </c>
    </row>
    <row r="13" spans="1:7" ht="25.5">
      <c r="A13" s="31">
        <v>3</v>
      </c>
      <c r="B13" s="32" t="s">
        <v>145</v>
      </c>
      <c r="C13" s="33" t="s">
        <v>146</v>
      </c>
      <c r="D13" s="32" t="s">
        <v>69</v>
      </c>
      <c r="E13" s="34">
        <v>8</v>
      </c>
      <c r="F13" s="35"/>
      <c r="G13" s="36">
        <f t="shared" si="0"/>
        <v>0</v>
      </c>
    </row>
    <row r="14" spans="1:7" ht="25.5">
      <c r="A14" s="31">
        <v>4</v>
      </c>
      <c r="B14" s="32" t="s">
        <v>152</v>
      </c>
      <c r="C14" s="33" t="s">
        <v>153</v>
      </c>
      <c r="D14" s="32" t="s">
        <v>40</v>
      </c>
      <c r="E14" s="34">
        <v>59.62</v>
      </c>
      <c r="F14" s="35"/>
      <c r="G14" s="36">
        <f t="shared" si="0"/>
        <v>0</v>
      </c>
    </row>
    <row r="15" spans="1:7" ht="25.5">
      <c r="A15" s="31">
        <v>5</v>
      </c>
      <c r="B15" s="32" t="s">
        <v>149</v>
      </c>
      <c r="C15" s="33" t="s">
        <v>150</v>
      </c>
      <c r="D15" s="32" t="s">
        <v>40</v>
      </c>
      <c r="E15" s="34">
        <v>38.75</v>
      </c>
      <c r="F15" s="35"/>
      <c r="G15" s="36">
        <f t="shared" si="0"/>
        <v>0</v>
      </c>
    </row>
    <row r="16" spans="1:7" ht="25.5">
      <c r="A16" s="31">
        <v>6</v>
      </c>
      <c r="B16" s="32" t="s">
        <v>154</v>
      </c>
      <c r="C16" s="33" t="s">
        <v>155</v>
      </c>
      <c r="D16" s="32" t="s">
        <v>69</v>
      </c>
      <c r="E16" s="34">
        <v>2</v>
      </c>
      <c r="F16" s="35"/>
      <c r="G16" s="36">
        <f t="shared" si="0"/>
        <v>0</v>
      </c>
    </row>
    <row r="17" spans="1:7" ht="12.75">
      <c r="A17" s="37"/>
      <c r="B17" s="38"/>
      <c r="C17" s="39" t="s">
        <v>72</v>
      </c>
      <c r="D17" s="38"/>
      <c r="E17" s="40"/>
      <c r="F17" s="41"/>
      <c r="G17" s="42">
        <f>SUM(G11:G16)</f>
        <v>0</v>
      </c>
    </row>
    <row r="18" spans="1:7" ht="12.75">
      <c r="A18" s="31"/>
      <c r="B18" s="32"/>
      <c r="C18" s="33"/>
      <c r="D18" s="32"/>
      <c r="E18" s="34"/>
      <c r="F18" s="35"/>
      <c r="G18" s="36"/>
    </row>
    <row r="19" spans="1:7" ht="12.75">
      <c r="A19" s="37"/>
      <c r="B19" s="38"/>
      <c r="C19" s="39" t="s">
        <v>81</v>
      </c>
      <c r="D19" s="38"/>
      <c r="E19" s="40"/>
      <c r="F19" s="41"/>
      <c r="G19" s="42">
        <f>+G17</f>
        <v>0</v>
      </c>
    </row>
    <row r="20" spans="1:7" ht="12.75">
      <c r="A20" s="31"/>
      <c r="B20" s="32"/>
      <c r="C20" s="33"/>
      <c r="D20" s="32"/>
      <c r="E20" s="34"/>
      <c r="F20" s="35"/>
      <c r="G20" s="36"/>
    </row>
    <row r="21" spans="1:7" ht="12.75">
      <c r="A21" s="49"/>
      <c r="B21" s="50"/>
      <c r="C21" s="51"/>
      <c r="D21" s="50"/>
      <c r="E21" s="52"/>
      <c r="F21" s="53"/>
      <c r="G21" s="54"/>
    </row>
  </sheetData>
  <sheetProtection/>
  <mergeCells count="1">
    <mergeCell ref="F7:G7"/>
  </mergeCells>
  <printOptions/>
  <pageMargins left="0.787401575" right="0.787401575" top="0.984251969" bottom="0.984251969" header="0" footer="0"/>
  <pageSetup fitToHeight="99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3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75.00390625" style="2" customWidth="1"/>
    <col min="4" max="4" width="9.00390625" style="1" customWidth="1"/>
    <col min="5" max="5" width="12.00390625" style="3" customWidth="1"/>
    <col min="6" max="6" width="14.00390625" style="4" customWidth="1"/>
    <col min="7" max="7" width="14.00390625" style="5" customWidth="1"/>
    <col min="8" max="21" width="10.28125" style="0" customWidth="1"/>
    <col min="22" max="22" width="9.140625" style="1" customWidth="1"/>
  </cols>
  <sheetData>
    <row r="2" ht="15">
      <c r="C2" s="6" t="s">
        <v>0</v>
      </c>
    </row>
    <row r="4" spans="1:3" ht="30">
      <c r="A4" s="7" t="s">
        <v>1</v>
      </c>
      <c r="C4" s="8" t="s">
        <v>2</v>
      </c>
    </row>
    <row r="5" spans="1:3" ht="15">
      <c r="A5" s="7" t="s">
        <v>3</v>
      </c>
      <c r="C5" s="8" t="s">
        <v>156</v>
      </c>
    </row>
    <row r="6" spans="1:3" ht="15">
      <c r="A6" s="7" t="s">
        <v>5</v>
      </c>
      <c r="C6" s="8" t="s">
        <v>156</v>
      </c>
    </row>
    <row r="7" spans="1:7" ht="12.75">
      <c r="A7" s="9" t="s">
        <v>6</v>
      </c>
      <c r="B7" s="10" t="s">
        <v>7</v>
      </c>
      <c r="C7" s="11" t="s">
        <v>8</v>
      </c>
      <c r="D7" s="10" t="s">
        <v>9</v>
      </c>
      <c r="E7" s="12" t="s">
        <v>10</v>
      </c>
      <c r="F7" s="55" t="s">
        <v>11</v>
      </c>
      <c r="G7" s="56"/>
    </row>
    <row r="8" spans="1:7" ht="12.75">
      <c r="A8" s="13" t="s">
        <v>12</v>
      </c>
      <c r="B8" s="14" t="s">
        <v>13</v>
      </c>
      <c r="C8" s="15"/>
      <c r="D8" s="14"/>
      <c r="E8" s="16" t="s">
        <v>14</v>
      </c>
      <c r="F8" s="17" t="s">
        <v>15</v>
      </c>
      <c r="G8" s="18" t="s">
        <v>16</v>
      </c>
    </row>
    <row r="9" spans="1:7" ht="12.75">
      <c r="A9" s="19" t="s">
        <v>17</v>
      </c>
      <c r="B9" s="20" t="s">
        <v>18</v>
      </c>
      <c r="C9" s="21" t="s">
        <v>19</v>
      </c>
      <c r="D9" s="20" t="s">
        <v>20</v>
      </c>
      <c r="E9" s="22" t="s">
        <v>21</v>
      </c>
      <c r="F9" s="23" t="s">
        <v>22</v>
      </c>
      <c r="G9" s="24" t="s">
        <v>23</v>
      </c>
    </row>
    <row r="10" spans="1:7" ht="12.75">
      <c r="A10" s="25"/>
      <c r="B10" s="26"/>
      <c r="C10" s="27" t="s">
        <v>72</v>
      </c>
      <c r="D10" s="26"/>
      <c r="E10" s="28"/>
      <c r="F10" s="29"/>
      <c r="G10" s="30"/>
    </row>
    <row r="11" spans="1:7" ht="25.5">
      <c r="A11" s="31">
        <v>1</v>
      </c>
      <c r="B11" s="32" t="s">
        <v>141</v>
      </c>
      <c r="C11" s="33" t="s">
        <v>142</v>
      </c>
      <c r="D11" s="32" t="s">
        <v>69</v>
      </c>
      <c r="E11" s="34">
        <v>56</v>
      </c>
      <c r="F11" s="35"/>
      <c r="G11" s="36">
        <f aca="true" t="shared" si="0" ref="G11:G28">ROUND((E11*F11),2)</f>
        <v>0</v>
      </c>
    </row>
    <row r="12" spans="1:7" ht="25.5">
      <c r="A12" s="31">
        <v>2</v>
      </c>
      <c r="B12" s="32" t="s">
        <v>143</v>
      </c>
      <c r="C12" s="33" t="s">
        <v>144</v>
      </c>
      <c r="D12" s="32" t="s">
        <v>69</v>
      </c>
      <c r="E12" s="34">
        <v>45</v>
      </c>
      <c r="F12" s="35"/>
      <c r="G12" s="36">
        <f t="shared" si="0"/>
        <v>0</v>
      </c>
    </row>
    <row r="13" spans="1:7" ht="25.5">
      <c r="A13" s="31">
        <v>3</v>
      </c>
      <c r="B13" s="32" t="s">
        <v>145</v>
      </c>
      <c r="C13" s="33" t="s">
        <v>146</v>
      </c>
      <c r="D13" s="32" t="s">
        <v>69</v>
      </c>
      <c r="E13" s="34">
        <v>56</v>
      </c>
      <c r="F13" s="35"/>
      <c r="G13" s="36">
        <f t="shared" si="0"/>
        <v>0</v>
      </c>
    </row>
    <row r="14" spans="1:7" ht="25.5">
      <c r="A14" s="31">
        <v>4</v>
      </c>
      <c r="B14" s="32" t="s">
        <v>147</v>
      </c>
      <c r="C14" s="33" t="s">
        <v>148</v>
      </c>
      <c r="D14" s="32" t="s">
        <v>69</v>
      </c>
      <c r="E14" s="34">
        <v>5</v>
      </c>
      <c r="F14" s="35"/>
      <c r="G14" s="36">
        <f t="shared" si="0"/>
        <v>0</v>
      </c>
    </row>
    <row r="15" spans="1:7" ht="25.5">
      <c r="A15" s="31">
        <v>5</v>
      </c>
      <c r="B15" s="32" t="s">
        <v>157</v>
      </c>
      <c r="C15" s="33" t="s">
        <v>158</v>
      </c>
      <c r="D15" s="32" t="s">
        <v>69</v>
      </c>
      <c r="E15" s="34">
        <v>2</v>
      </c>
      <c r="F15" s="35"/>
      <c r="G15" s="36">
        <f t="shared" si="0"/>
        <v>0</v>
      </c>
    </row>
    <row r="16" spans="1:7" ht="25.5">
      <c r="A16" s="31">
        <v>6</v>
      </c>
      <c r="B16" s="32" t="s">
        <v>159</v>
      </c>
      <c r="C16" s="33" t="s">
        <v>160</v>
      </c>
      <c r="D16" s="32" t="s">
        <v>69</v>
      </c>
      <c r="E16" s="34">
        <v>5</v>
      </c>
      <c r="F16" s="35"/>
      <c r="G16" s="36">
        <f t="shared" si="0"/>
        <v>0</v>
      </c>
    </row>
    <row r="17" spans="1:7" ht="25.5">
      <c r="A17" s="31">
        <v>7</v>
      </c>
      <c r="B17" s="32" t="s">
        <v>161</v>
      </c>
      <c r="C17" s="33" t="s">
        <v>162</v>
      </c>
      <c r="D17" s="32" t="s">
        <v>69</v>
      </c>
      <c r="E17" s="34">
        <v>2</v>
      </c>
      <c r="F17" s="35"/>
      <c r="G17" s="36">
        <f t="shared" si="0"/>
        <v>0</v>
      </c>
    </row>
    <row r="18" spans="1:7" ht="25.5">
      <c r="A18" s="31">
        <v>8</v>
      </c>
      <c r="B18" s="32" t="s">
        <v>163</v>
      </c>
      <c r="C18" s="33" t="s">
        <v>164</v>
      </c>
      <c r="D18" s="32" t="s">
        <v>69</v>
      </c>
      <c r="E18" s="34">
        <v>4</v>
      </c>
      <c r="F18" s="35"/>
      <c r="G18" s="36">
        <f t="shared" si="0"/>
        <v>0</v>
      </c>
    </row>
    <row r="19" spans="1:7" ht="25.5">
      <c r="A19" s="31">
        <v>9</v>
      </c>
      <c r="B19" s="32" t="s">
        <v>165</v>
      </c>
      <c r="C19" s="33" t="s">
        <v>166</v>
      </c>
      <c r="D19" s="32" t="s">
        <v>69</v>
      </c>
      <c r="E19" s="34">
        <v>2</v>
      </c>
      <c r="F19" s="35"/>
      <c r="G19" s="36">
        <f t="shared" si="0"/>
        <v>0</v>
      </c>
    </row>
    <row r="20" spans="1:7" ht="25.5">
      <c r="A20" s="31">
        <v>10</v>
      </c>
      <c r="B20" s="32" t="s">
        <v>167</v>
      </c>
      <c r="C20" s="33" t="s">
        <v>168</v>
      </c>
      <c r="D20" s="32" t="s">
        <v>69</v>
      </c>
      <c r="E20" s="34">
        <v>6</v>
      </c>
      <c r="F20" s="35"/>
      <c r="G20" s="36">
        <f t="shared" si="0"/>
        <v>0</v>
      </c>
    </row>
    <row r="21" spans="1:7" ht="25.5">
      <c r="A21" s="31">
        <v>11</v>
      </c>
      <c r="B21" s="32" t="s">
        <v>169</v>
      </c>
      <c r="C21" s="33" t="s">
        <v>170</v>
      </c>
      <c r="D21" s="32" t="s">
        <v>69</v>
      </c>
      <c r="E21" s="34">
        <v>5</v>
      </c>
      <c r="F21" s="35"/>
      <c r="G21" s="36">
        <f t="shared" si="0"/>
        <v>0</v>
      </c>
    </row>
    <row r="22" spans="1:7" ht="25.5">
      <c r="A22" s="31">
        <v>12</v>
      </c>
      <c r="B22" s="32" t="s">
        <v>171</v>
      </c>
      <c r="C22" s="33" t="s">
        <v>172</v>
      </c>
      <c r="D22" s="32" t="s">
        <v>69</v>
      </c>
      <c r="E22" s="34">
        <v>6</v>
      </c>
      <c r="F22" s="35"/>
      <c r="G22" s="36">
        <f t="shared" si="0"/>
        <v>0</v>
      </c>
    </row>
    <row r="23" spans="1:7" ht="25.5">
      <c r="A23" s="31">
        <v>13</v>
      </c>
      <c r="B23" s="32" t="s">
        <v>173</v>
      </c>
      <c r="C23" s="33" t="s">
        <v>174</v>
      </c>
      <c r="D23" s="32" t="s">
        <v>69</v>
      </c>
      <c r="E23" s="34">
        <v>6</v>
      </c>
      <c r="F23" s="35"/>
      <c r="G23" s="36">
        <f t="shared" si="0"/>
        <v>0</v>
      </c>
    </row>
    <row r="24" spans="1:7" ht="25.5">
      <c r="A24" s="31">
        <v>14</v>
      </c>
      <c r="B24" s="32" t="s">
        <v>175</v>
      </c>
      <c r="C24" s="33" t="s">
        <v>176</v>
      </c>
      <c r="D24" s="32" t="s">
        <v>69</v>
      </c>
      <c r="E24" s="34">
        <v>5</v>
      </c>
      <c r="F24" s="35"/>
      <c r="G24" s="36">
        <f t="shared" si="0"/>
        <v>0</v>
      </c>
    </row>
    <row r="25" spans="1:7" ht="25.5">
      <c r="A25" s="31">
        <v>15</v>
      </c>
      <c r="B25" s="32" t="s">
        <v>177</v>
      </c>
      <c r="C25" s="33" t="s">
        <v>178</v>
      </c>
      <c r="D25" s="32" t="s">
        <v>69</v>
      </c>
      <c r="E25" s="34">
        <v>6</v>
      </c>
      <c r="F25" s="35"/>
      <c r="G25" s="36">
        <f t="shared" si="0"/>
        <v>0</v>
      </c>
    </row>
    <row r="26" spans="1:7" ht="25.5">
      <c r="A26" s="31">
        <v>16</v>
      </c>
      <c r="B26" s="32" t="s">
        <v>179</v>
      </c>
      <c r="C26" s="33" t="s">
        <v>180</v>
      </c>
      <c r="D26" s="32" t="s">
        <v>69</v>
      </c>
      <c r="E26" s="34">
        <v>30</v>
      </c>
      <c r="F26" s="35"/>
      <c r="G26" s="36">
        <f t="shared" si="0"/>
        <v>0</v>
      </c>
    </row>
    <row r="27" spans="1:7" ht="25.5">
      <c r="A27" s="31">
        <v>17</v>
      </c>
      <c r="B27" s="32" t="s">
        <v>181</v>
      </c>
      <c r="C27" s="33" t="s">
        <v>182</v>
      </c>
      <c r="D27" s="32" t="s">
        <v>69</v>
      </c>
      <c r="E27" s="34">
        <v>40</v>
      </c>
      <c r="F27" s="35"/>
      <c r="G27" s="36">
        <f t="shared" si="0"/>
        <v>0</v>
      </c>
    </row>
    <row r="28" spans="1:7" ht="25.5">
      <c r="A28" s="31">
        <v>18</v>
      </c>
      <c r="B28" s="32" t="s">
        <v>183</v>
      </c>
      <c r="C28" s="33" t="s">
        <v>184</v>
      </c>
      <c r="D28" s="32" t="s">
        <v>69</v>
      </c>
      <c r="E28" s="34">
        <v>30</v>
      </c>
      <c r="F28" s="35"/>
      <c r="G28" s="36">
        <f t="shared" si="0"/>
        <v>0</v>
      </c>
    </row>
    <row r="29" spans="1:7" ht="12.75">
      <c r="A29" s="37"/>
      <c r="B29" s="38"/>
      <c r="C29" s="39" t="s">
        <v>72</v>
      </c>
      <c r="D29" s="38"/>
      <c r="E29" s="40"/>
      <c r="F29" s="41"/>
      <c r="G29" s="42">
        <f>SUM(G11:G28)</f>
        <v>0</v>
      </c>
    </row>
    <row r="30" spans="1:7" ht="12.75">
      <c r="A30" s="31"/>
      <c r="B30" s="32"/>
      <c r="C30" s="33"/>
      <c r="D30" s="32"/>
      <c r="E30" s="34"/>
      <c r="F30" s="35"/>
      <c r="G30" s="36"/>
    </row>
    <row r="31" spans="1:7" ht="12.75">
      <c r="A31" s="37"/>
      <c r="B31" s="38"/>
      <c r="C31" s="39" t="s">
        <v>81</v>
      </c>
      <c r="D31" s="38"/>
      <c r="E31" s="40"/>
      <c r="F31" s="41"/>
      <c r="G31" s="42">
        <f>+G29</f>
        <v>0</v>
      </c>
    </row>
    <row r="32" spans="1:7" ht="12.75">
      <c r="A32" s="31"/>
      <c r="B32" s="32"/>
      <c r="C32" s="33"/>
      <c r="D32" s="32"/>
      <c r="E32" s="34"/>
      <c r="F32" s="35"/>
      <c r="G32" s="36"/>
    </row>
    <row r="33" spans="1:7" ht="12.75">
      <c r="A33" s="49"/>
      <c r="B33" s="50"/>
      <c r="C33" s="51"/>
      <c r="D33" s="50"/>
      <c r="E33" s="52"/>
      <c r="F33" s="53"/>
      <c r="G33" s="54"/>
    </row>
  </sheetData>
  <sheetProtection/>
  <mergeCells count="1">
    <mergeCell ref="F7:G7"/>
  </mergeCells>
  <printOptions/>
  <pageMargins left="0.787401575" right="0.787401575" top="0.984251969" bottom="0.984251969" header="0" footer="0"/>
  <pageSetup fitToHeight="99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7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75.00390625" style="2" customWidth="1"/>
    <col min="4" max="4" width="9.00390625" style="1" customWidth="1"/>
    <col min="5" max="5" width="12.00390625" style="3" customWidth="1"/>
    <col min="6" max="6" width="14.00390625" style="4" customWidth="1"/>
    <col min="7" max="7" width="14.00390625" style="5" customWidth="1"/>
    <col min="8" max="21" width="10.28125" style="0" customWidth="1"/>
    <col min="22" max="22" width="9.140625" style="1" customWidth="1"/>
  </cols>
  <sheetData>
    <row r="2" ht="15">
      <c r="C2" s="6" t="s">
        <v>0</v>
      </c>
    </row>
    <row r="4" spans="1:3" ht="30">
      <c r="A4" s="7" t="s">
        <v>1</v>
      </c>
      <c r="C4" s="8" t="s">
        <v>2</v>
      </c>
    </row>
    <row r="5" spans="1:3" ht="15">
      <c r="A5" s="7" t="s">
        <v>3</v>
      </c>
      <c r="C5" s="8" t="s">
        <v>185</v>
      </c>
    </row>
    <row r="6" spans="1:3" ht="15">
      <c r="A6" s="7" t="s">
        <v>5</v>
      </c>
      <c r="C6" s="8" t="s">
        <v>185</v>
      </c>
    </row>
    <row r="7" spans="1:7" ht="12.75">
      <c r="A7" s="9" t="s">
        <v>6</v>
      </c>
      <c r="B7" s="10" t="s">
        <v>7</v>
      </c>
      <c r="C7" s="11" t="s">
        <v>8</v>
      </c>
      <c r="D7" s="10" t="s">
        <v>9</v>
      </c>
      <c r="E7" s="12" t="s">
        <v>10</v>
      </c>
      <c r="F7" s="55" t="s">
        <v>11</v>
      </c>
      <c r="G7" s="56"/>
    </row>
    <row r="8" spans="1:7" ht="12.75">
      <c r="A8" s="13" t="s">
        <v>12</v>
      </c>
      <c r="B8" s="14" t="s">
        <v>13</v>
      </c>
      <c r="C8" s="15"/>
      <c r="D8" s="14"/>
      <c r="E8" s="16" t="s">
        <v>14</v>
      </c>
      <c r="F8" s="17" t="s">
        <v>15</v>
      </c>
      <c r="G8" s="18" t="s">
        <v>16</v>
      </c>
    </row>
    <row r="9" spans="1:7" ht="12.75">
      <c r="A9" s="19" t="s">
        <v>17</v>
      </c>
      <c r="B9" s="20" t="s">
        <v>18</v>
      </c>
      <c r="C9" s="21" t="s">
        <v>19</v>
      </c>
      <c r="D9" s="20" t="s">
        <v>20</v>
      </c>
      <c r="E9" s="22" t="s">
        <v>21</v>
      </c>
      <c r="F9" s="23" t="s">
        <v>22</v>
      </c>
      <c r="G9" s="24" t="s">
        <v>23</v>
      </c>
    </row>
    <row r="10" spans="1:7" ht="12.75">
      <c r="A10" s="25"/>
      <c r="B10" s="26"/>
      <c r="C10" s="27" t="s">
        <v>24</v>
      </c>
      <c r="D10" s="26"/>
      <c r="E10" s="28"/>
      <c r="F10" s="29"/>
      <c r="G10" s="30"/>
    </row>
    <row r="11" spans="1:7" ht="25.5">
      <c r="A11" s="31">
        <v>1</v>
      </c>
      <c r="B11" s="32" t="s">
        <v>30</v>
      </c>
      <c r="C11" s="33" t="s">
        <v>31</v>
      </c>
      <c r="D11" s="32" t="s">
        <v>27</v>
      </c>
      <c r="E11" s="34">
        <v>59.255</v>
      </c>
      <c r="F11" s="35"/>
      <c r="G11" s="36">
        <f>ROUND((E11*F11),2)</f>
        <v>0</v>
      </c>
    </row>
    <row r="12" spans="1:7" ht="25.5">
      <c r="A12" s="31">
        <v>2</v>
      </c>
      <c r="B12" s="32" t="s">
        <v>186</v>
      </c>
      <c r="C12" s="33" t="s">
        <v>187</v>
      </c>
      <c r="D12" s="32" t="s">
        <v>27</v>
      </c>
      <c r="E12" s="34">
        <v>94.45</v>
      </c>
      <c r="F12" s="35"/>
      <c r="G12" s="36">
        <f>ROUND((E12*F12),2)</f>
        <v>0</v>
      </c>
    </row>
    <row r="13" spans="1:7" ht="25.5">
      <c r="A13" s="31">
        <v>3</v>
      </c>
      <c r="B13" s="32" t="s">
        <v>95</v>
      </c>
      <c r="C13" s="33" t="s">
        <v>96</v>
      </c>
      <c r="D13" s="32" t="s">
        <v>27</v>
      </c>
      <c r="E13" s="34">
        <v>94.45</v>
      </c>
      <c r="F13" s="35"/>
      <c r="G13" s="36">
        <f>ROUND((E13*F13),2)</f>
        <v>0</v>
      </c>
    </row>
    <row r="14" spans="1:7" ht="25.5">
      <c r="A14" s="31">
        <v>4</v>
      </c>
      <c r="B14" s="32" t="s">
        <v>188</v>
      </c>
      <c r="C14" s="33" t="s">
        <v>189</v>
      </c>
      <c r="D14" s="32" t="s">
        <v>27</v>
      </c>
      <c r="E14" s="34">
        <v>59.255</v>
      </c>
      <c r="F14" s="35"/>
      <c r="G14" s="36">
        <f>ROUND((E14*F14),2)</f>
        <v>0</v>
      </c>
    </row>
    <row r="15" spans="1:7" ht="25.5">
      <c r="A15" s="31">
        <v>5</v>
      </c>
      <c r="B15" s="32" t="s">
        <v>190</v>
      </c>
      <c r="C15" s="33" t="s">
        <v>191</v>
      </c>
      <c r="D15" s="32" t="s">
        <v>27</v>
      </c>
      <c r="E15" s="34">
        <v>20.386</v>
      </c>
      <c r="F15" s="35"/>
      <c r="G15" s="36">
        <f>ROUND((E15*F15),2)</f>
        <v>0</v>
      </c>
    </row>
    <row r="16" spans="1:7" ht="12.75">
      <c r="A16" s="37"/>
      <c r="B16" s="38"/>
      <c r="C16" s="39" t="s">
        <v>24</v>
      </c>
      <c r="D16" s="38"/>
      <c r="E16" s="40"/>
      <c r="F16" s="41"/>
      <c r="G16" s="42">
        <f>SUM(G11:G15)</f>
        <v>0</v>
      </c>
    </row>
    <row r="17" spans="1:7" ht="12.75">
      <c r="A17" s="31"/>
      <c r="B17" s="32"/>
      <c r="C17" s="33"/>
      <c r="D17" s="32"/>
      <c r="E17" s="34"/>
      <c r="F17" s="35"/>
      <c r="G17" s="36"/>
    </row>
    <row r="18" spans="1:7" ht="12.75">
      <c r="A18" s="43"/>
      <c r="B18" s="44"/>
      <c r="C18" s="45" t="s">
        <v>192</v>
      </c>
      <c r="D18" s="44"/>
      <c r="E18" s="46"/>
      <c r="F18" s="47"/>
      <c r="G18" s="48"/>
    </row>
    <row r="19" spans="1:7" ht="25.5">
      <c r="A19" s="31">
        <v>6</v>
      </c>
      <c r="B19" s="32" t="s">
        <v>193</v>
      </c>
      <c r="C19" s="33" t="s">
        <v>194</v>
      </c>
      <c r="D19" s="32" t="s">
        <v>27</v>
      </c>
      <c r="E19" s="34">
        <v>6.53</v>
      </c>
      <c r="F19" s="35"/>
      <c r="G19" s="36">
        <f>ROUND((E19*F19),2)</f>
        <v>0</v>
      </c>
    </row>
    <row r="20" spans="1:7" ht="12.75">
      <c r="A20" s="37"/>
      <c r="B20" s="38"/>
      <c r="C20" s="39" t="s">
        <v>192</v>
      </c>
      <c r="D20" s="38"/>
      <c r="E20" s="40"/>
      <c r="F20" s="41"/>
      <c r="G20" s="42">
        <f>SUM(G19:G19)</f>
        <v>0</v>
      </c>
    </row>
    <row r="21" spans="1:7" ht="12.75">
      <c r="A21" s="31"/>
      <c r="B21" s="32"/>
      <c r="C21" s="33"/>
      <c r="D21" s="32"/>
      <c r="E21" s="34"/>
      <c r="F21" s="35"/>
      <c r="G21" s="36"/>
    </row>
    <row r="22" spans="1:7" ht="12.75">
      <c r="A22" s="43"/>
      <c r="B22" s="44"/>
      <c r="C22" s="45" t="s">
        <v>66</v>
      </c>
      <c r="D22" s="44"/>
      <c r="E22" s="46"/>
      <c r="F22" s="47"/>
      <c r="G22" s="48"/>
    </row>
    <row r="23" spans="1:7" ht="25.5">
      <c r="A23" s="31">
        <v>7</v>
      </c>
      <c r="B23" s="32" t="s">
        <v>195</v>
      </c>
      <c r="C23" s="33" t="s">
        <v>196</v>
      </c>
      <c r="D23" s="32" t="s">
        <v>46</v>
      </c>
      <c r="E23" s="34">
        <v>41.3</v>
      </c>
      <c r="F23" s="35"/>
      <c r="G23" s="36">
        <f aca="true" t="shared" si="0" ref="G23:G28">ROUND((E23*F23),2)</f>
        <v>0</v>
      </c>
    </row>
    <row r="24" spans="1:7" ht="25.5">
      <c r="A24" s="31">
        <v>8</v>
      </c>
      <c r="B24" s="32" t="s">
        <v>197</v>
      </c>
      <c r="C24" s="33" t="s">
        <v>198</v>
      </c>
      <c r="D24" s="32" t="s">
        <v>69</v>
      </c>
      <c r="E24" s="34">
        <v>7</v>
      </c>
      <c r="F24" s="35"/>
      <c r="G24" s="36">
        <f t="shared" si="0"/>
        <v>0</v>
      </c>
    </row>
    <row r="25" spans="1:7" ht="25.5">
      <c r="A25" s="31">
        <v>9</v>
      </c>
      <c r="B25" s="32" t="s">
        <v>199</v>
      </c>
      <c r="C25" s="33" t="s">
        <v>200</v>
      </c>
      <c r="D25" s="32" t="s">
        <v>69</v>
      </c>
      <c r="E25" s="34">
        <v>17</v>
      </c>
      <c r="F25" s="35"/>
      <c r="G25" s="36">
        <f t="shared" si="0"/>
        <v>0</v>
      </c>
    </row>
    <row r="26" spans="1:7" ht="25.5">
      <c r="A26" s="31">
        <v>10</v>
      </c>
      <c r="B26" s="32" t="s">
        <v>201</v>
      </c>
      <c r="C26" s="33" t="s">
        <v>202</v>
      </c>
      <c r="D26" s="32" t="s">
        <v>69</v>
      </c>
      <c r="E26" s="34">
        <v>2</v>
      </c>
      <c r="F26" s="35"/>
      <c r="G26" s="36">
        <f t="shared" si="0"/>
        <v>0</v>
      </c>
    </row>
    <row r="27" spans="1:7" ht="25.5">
      <c r="A27" s="31">
        <v>11</v>
      </c>
      <c r="B27" s="32" t="s">
        <v>203</v>
      </c>
      <c r="C27" s="33" t="s">
        <v>204</v>
      </c>
      <c r="D27" s="32" t="s">
        <v>46</v>
      </c>
      <c r="E27" s="34">
        <v>41.3</v>
      </c>
      <c r="F27" s="35"/>
      <c r="G27" s="36">
        <f t="shared" si="0"/>
        <v>0</v>
      </c>
    </row>
    <row r="28" spans="1:7" ht="25.5">
      <c r="A28" s="31">
        <v>12</v>
      </c>
      <c r="B28" s="32" t="s">
        <v>205</v>
      </c>
      <c r="C28" s="33" t="s">
        <v>206</v>
      </c>
      <c r="D28" s="32" t="s">
        <v>46</v>
      </c>
      <c r="E28" s="34">
        <v>41.3</v>
      </c>
      <c r="F28" s="35"/>
      <c r="G28" s="36">
        <f t="shared" si="0"/>
        <v>0</v>
      </c>
    </row>
    <row r="29" spans="1:7" ht="12.75">
      <c r="A29" s="37"/>
      <c r="B29" s="38"/>
      <c r="C29" s="39" t="s">
        <v>66</v>
      </c>
      <c r="D29" s="38"/>
      <c r="E29" s="40"/>
      <c r="F29" s="41"/>
      <c r="G29" s="42">
        <f>SUM(G23:G28)</f>
        <v>0</v>
      </c>
    </row>
    <row r="30" spans="1:7" ht="12.75">
      <c r="A30" s="31"/>
      <c r="B30" s="32"/>
      <c r="C30" s="33"/>
      <c r="D30" s="32"/>
      <c r="E30" s="34"/>
      <c r="F30" s="35"/>
      <c r="G30" s="36"/>
    </row>
    <row r="31" spans="1:7" ht="12.75">
      <c r="A31" s="43"/>
      <c r="B31" s="44"/>
      <c r="C31" s="45" t="s">
        <v>72</v>
      </c>
      <c r="D31" s="44"/>
      <c r="E31" s="46"/>
      <c r="F31" s="47"/>
      <c r="G31" s="48"/>
    </row>
    <row r="32" spans="1:7" ht="25.5">
      <c r="A32" s="31">
        <v>13</v>
      </c>
      <c r="B32" s="32" t="s">
        <v>207</v>
      </c>
      <c r="C32" s="33" t="s">
        <v>208</v>
      </c>
      <c r="D32" s="32" t="s">
        <v>69</v>
      </c>
      <c r="E32" s="34">
        <v>12</v>
      </c>
      <c r="F32" s="35"/>
      <c r="G32" s="36">
        <f>ROUND((E32*F32),2)</f>
        <v>0</v>
      </c>
    </row>
    <row r="33" spans="1:7" ht="12.75">
      <c r="A33" s="37"/>
      <c r="B33" s="38"/>
      <c r="C33" s="39" t="s">
        <v>72</v>
      </c>
      <c r="D33" s="38"/>
      <c r="E33" s="40"/>
      <c r="F33" s="41"/>
      <c r="G33" s="42">
        <f>SUM(G32:G32)</f>
        <v>0</v>
      </c>
    </row>
    <row r="34" spans="1:7" ht="12.75">
      <c r="A34" s="31"/>
      <c r="B34" s="32"/>
      <c r="C34" s="33"/>
      <c r="D34" s="32"/>
      <c r="E34" s="34"/>
      <c r="F34" s="35"/>
      <c r="G34" s="36"/>
    </row>
    <row r="35" spans="1:7" ht="12.75">
      <c r="A35" s="37"/>
      <c r="B35" s="38"/>
      <c r="C35" s="39" t="s">
        <v>81</v>
      </c>
      <c r="D35" s="38"/>
      <c r="E35" s="40"/>
      <c r="F35" s="41"/>
      <c r="G35" s="42">
        <f>+G16+G20+G29+G33</f>
        <v>0</v>
      </c>
    </row>
    <row r="36" spans="1:7" ht="12.75">
      <c r="A36" s="31"/>
      <c r="B36" s="32"/>
      <c r="C36" s="33"/>
      <c r="D36" s="32"/>
      <c r="E36" s="34"/>
      <c r="F36" s="35"/>
      <c r="G36" s="36"/>
    </row>
    <row r="37" spans="1:7" ht="12.75">
      <c r="A37" s="49"/>
      <c r="B37" s="50"/>
      <c r="C37" s="51"/>
      <c r="D37" s="50"/>
      <c r="E37" s="52"/>
      <c r="F37" s="53"/>
      <c r="G37" s="54"/>
    </row>
  </sheetData>
  <sheetProtection/>
  <mergeCells count="1">
    <mergeCell ref="F7:G7"/>
  </mergeCells>
  <printOptions/>
  <pageMargins left="0.787401575" right="0.787401575" top="0.984251969" bottom="0.984251969" header="0" footer="0"/>
  <pageSetup fitToHeight="99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7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75.00390625" style="2" customWidth="1"/>
    <col min="4" max="4" width="9.00390625" style="1" customWidth="1"/>
    <col min="5" max="5" width="12.00390625" style="3" customWidth="1"/>
    <col min="6" max="6" width="14.00390625" style="4" customWidth="1"/>
    <col min="7" max="7" width="14.00390625" style="5" customWidth="1"/>
    <col min="8" max="21" width="10.28125" style="0" customWidth="1"/>
    <col min="22" max="22" width="9.140625" style="1" customWidth="1"/>
  </cols>
  <sheetData>
    <row r="2" ht="15">
      <c r="C2" s="6" t="s">
        <v>0</v>
      </c>
    </row>
    <row r="4" spans="1:3" ht="30">
      <c r="A4" s="7" t="s">
        <v>1</v>
      </c>
      <c r="C4" s="8" t="s">
        <v>2</v>
      </c>
    </row>
    <row r="5" spans="1:3" ht="15">
      <c r="A5" s="7" t="s">
        <v>3</v>
      </c>
      <c r="C5" s="8" t="s">
        <v>209</v>
      </c>
    </row>
    <row r="6" spans="1:3" ht="15">
      <c r="A6" s="7" t="s">
        <v>5</v>
      </c>
      <c r="C6" s="8" t="s">
        <v>209</v>
      </c>
    </row>
    <row r="7" spans="1:7" ht="12.75">
      <c r="A7" s="9" t="s">
        <v>6</v>
      </c>
      <c r="B7" s="10" t="s">
        <v>7</v>
      </c>
      <c r="C7" s="11" t="s">
        <v>8</v>
      </c>
      <c r="D7" s="10" t="s">
        <v>9</v>
      </c>
      <c r="E7" s="12" t="s">
        <v>10</v>
      </c>
      <c r="F7" s="55" t="s">
        <v>11</v>
      </c>
      <c r="G7" s="56"/>
    </row>
    <row r="8" spans="1:7" ht="12.75">
      <c r="A8" s="13" t="s">
        <v>12</v>
      </c>
      <c r="B8" s="14" t="s">
        <v>13</v>
      </c>
      <c r="C8" s="15"/>
      <c r="D8" s="14"/>
      <c r="E8" s="16" t="s">
        <v>14</v>
      </c>
      <c r="F8" s="17" t="s">
        <v>15</v>
      </c>
      <c r="G8" s="18" t="s">
        <v>16</v>
      </c>
    </row>
    <row r="9" spans="1:7" ht="12.75">
      <c r="A9" s="19" t="s">
        <v>17</v>
      </c>
      <c r="B9" s="20" t="s">
        <v>18</v>
      </c>
      <c r="C9" s="21" t="s">
        <v>19</v>
      </c>
      <c r="D9" s="20" t="s">
        <v>20</v>
      </c>
      <c r="E9" s="22" t="s">
        <v>21</v>
      </c>
      <c r="F9" s="23" t="s">
        <v>22</v>
      </c>
      <c r="G9" s="24" t="s">
        <v>23</v>
      </c>
    </row>
    <row r="10" spans="1:7" ht="12.75">
      <c r="A10" s="25"/>
      <c r="B10" s="26"/>
      <c r="C10" s="27" t="s">
        <v>24</v>
      </c>
      <c r="D10" s="26"/>
      <c r="E10" s="28"/>
      <c r="F10" s="29"/>
      <c r="G10" s="30"/>
    </row>
    <row r="11" spans="1:7" ht="25.5">
      <c r="A11" s="31">
        <v>1</v>
      </c>
      <c r="B11" s="32" t="s">
        <v>30</v>
      </c>
      <c r="C11" s="33" t="s">
        <v>31</v>
      </c>
      <c r="D11" s="32" t="s">
        <v>27</v>
      </c>
      <c r="E11" s="34">
        <v>38.87</v>
      </c>
      <c r="F11" s="35"/>
      <c r="G11" s="36">
        <f>ROUND((E11*F11),2)</f>
        <v>0</v>
      </c>
    </row>
    <row r="12" spans="1:7" ht="25.5">
      <c r="A12" s="31">
        <v>2</v>
      </c>
      <c r="B12" s="32" t="s">
        <v>186</v>
      </c>
      <c r="C12" s="33" t="s">
        <v>187</v>
      </c>
      <c r="D12" s="32" t="s">
        <v>27</v>
      </c>
      <c r="E12" s="34">
        <v>64.6</v>
      </c>
      <c r="F12" s="35"/>
      <c r="G12" s="36">
        <f>ROUND((E12*F12),2)</f>
        <v>0</v>
      </c>
    </row>
    <row r="13" spans="1:7" ht="25.5">
      <c r="A13" s="31">
        <v>3</v>
      </c>
      <c r="B13" s="32" t="s">
        <v>95</v>
      </c>
      <c r="C13" s="33" t="s">
        <v>96</v>
      </c>
      <c r="D13" s="32" t="s">
        <v>27</v>
      </c>
      <c r="E13" s="34">
        <v>64.6</v>
      </c>
      <c r="F13" s="35"/>
      <c r="G13" s="36">
        <f>ROUND((E13*F13),2)</f>
        <v>0</v>
      </c>
    </row>
    <row r="14" spans="1:7" ht="25.5">
      <c r="A14" s="31">
        <v>4</v>
      </c>
      <c r="B14" s="32" t="s">
        <v>188</v>
      </c>
      <c r="C14" s="33" t="s">
        <v>189</v>
      </c>
      <c r="D14" s="32" t="s">
        <v>27</v>
      </c>
      <c r="E14" s="34">
        <v>38.87</v>
      </c>
      <c r="F14" s="35"/>
      <c r="G14" s="36">
        <f>ROUND((E14*F14),2)</f>
        <v>0</v>
      </c>
    </row>
    <row r="15" spans="1:7" ht="25.5">
      <c r="A15" s="31">
        <v>5</v>
      </c>
      <c r="B15" s="32" t="s">
        <v>190</v>
      </c>
      <c r="C15" s="33" t="s">
        <v>191</v>
      </c>
      <c r="D15" s="32" t="s">
        <v>27</v>
      </c>
      <c r="E15" s="34">
        <v>18.461</v>
      </c>
      <c r="F15" s="35"/>
      <c r="G15" s="36">
        <f>ROUND((E15*F15),2)</f>
        <v>0</v>
      </c>
    </row>
    <row r="16" spans="1:7" ht="12.75">
      <c r="A16" s="37"/>
      <c r="B16" s="38"/>
      <c r="C16" s="39" t="s">
        <v>24</v>
      </c>
      <c r="D16" s="38"/>
      <c r="E16" s="40"/>
      <c r="F16" s="41"/>
      <c r="G16" s="42">
        <f>SUM(G11:G15)</f>
        <v>0</v>
      </c>
    </row>
    <row r="17" spans="1:7" ht="12.75">
      <c r="A17" s="31"/>
      <c r="B17" s="32"/>
      <c r="C17" s="33"/>
      <c r="D17" s="32"/>
      <c r="E17" s="34"/>
      <c r="F17" s="35"/>
      <c r="G17" s="36"/>
    </row>
    <row r="18" spans="1:7" ht="12.75">
      <c r="A18" s="43"/>
      <c r="B18" s="44"/>
      <c r="C18" s="45" t="s">
        <v>192</v>
      </c>
      <c r="D18" s="44"/>
      <c r="E18" s="46"/>
      <c r="F18" s="47"/>
      <c r="G18" s="48"/>
    </row>
    <row r="19" spans="1:7" ht="25.5">
      <c r="A19" s="31">
        <v>6</v>
      </c>
      <c r="B19" s="32" t="s">
        <v>193</v>
      </c>
      <c r="C19" s="33" t="s">
        <v>194</v>
      </c>
      <c r="D19" s="32" t="s">
        <v>27</v>
      </c>
      <c r="E19" s="34">
        <v>4.34</v>
      </c>
      <c r="F19" s="35"/>
      <c r="G19" s="36">
        <f>ROUND((E19*F19),2)</f>
        <v>0</v>
      </c>
    </row>
    <row r="20" spans="1:7" ht="12.75">
      <c r="A20" s="37"/>
      <c r="B20" s="38"/>
      <c r="C20" s="39" t="s">
        <v>192</v>
      </c>
      <c r="D20" s="38"/>
      <c r="E20" s="40"/>
      <c r="F20" s="41"/>
      <c r="G20" s="42">
        <f>SUM(G19:G19)</f>
        <v>0</v>
      </c>
    </row>
    <row r="21" spans="1:7" ht="12.75">
      <c r="A21" s="31"/>
      <c r="B21" s="32"/>
      <c r="C21" s="33"/>
      <c r="D21" s="32"/>
      <c r="E21" s="34"/>
      <c r="F21" s="35"/>
      <c r="G21" s="36"/>
    </row>
    <row r="22" spans="1:7" ht="12.75">
      <c r="A22" s="43"/>
      <c r="B22" s="44"/>
      <c r="C22" s="45" t="s">
        <v>66</v>
      </c>
      <c r="D22" s="44"/>
      <c r="E22" s="46"/>
      <c r="F22" s="47"/>
      <c r="G22" s="48"/>
    </row>
    <row r="23" spans="1:7" ht="25.5">
      <c r="A23" s="31">
        <v>7</v>
      </c>
      <c r="B23" s="32" t="s">
        <v>195</v>
      </c>
      <c r="C23" s="33" t="s">
        <v>196</v>
      </c>
      <c r="D23" s="32" t="s">
        <v>46</v>
      </c>
      <c r="E23" s="34">
        <v>37.4</v>
      </c>
      <c r="F23" s="35"/>
      <c r="G23" s="36">
        <f aca="true" t="shared" si="0" ref="G23:G28">ROUND((E23*F23),2)</f>
        <v>0</v>
      </c>
    </row>
    <row r="24" spans="1:7" ht="25.5">
      <c r="A24" s="31">
        <v>8</v>
      </c>
      <c r="B24" s="32" t="s">
        <v>197</v>
      </c>
      <c r="C24" s="33" t="s">
        <v>198</v>
      </c>
      <c r="D24" s="32" t="s">
        <v>69</v>
      </c>
      <c r="E24" s="34">
        <v>1</v>
      </c>
      <c r="F24" s="35"/>
      <c r="G24" s="36">
        <f t="shared" si="0"/>
        <v>0</v>
      </c>
    </row>
    <row r="25" spans="1:7" ht="25.5">
      <c r="A25" s="31">
        <v>9</v>
      </c>
      <c r="B25" s="32" t="s">
        <v>199</v>
      </c>
      <c r="C25" s="33" t="s">
        <v>200</v>
      </c>
      <c r="D25" s="32" t="s">
        <v>69</v>
      </c>
      <c r="E25" s="34">
        <v>5</v>
      </c>
      <c r="F25" s="35"/>
      <c r="G25" s="36">
        <f t="shared" si="0"/>
        <v>0</v>
      </c>
    </row>
    <row r="26" spans="1:7" ht="25.5">
      <c r="A26" s="31">
        <v>10</v>
      </c>
      <c r="B26" s="32" t="s">
        <v>210</v>
      </c>
      <c r="C26" s="33" t="s">
        <v>211</v>
      </c>
      <c r="D26" s="32" t="s">
        <v>69</v>
      </c>
      <c r="E26" s="34">
        <v>1</v>
      </c>
      <c r="F26" s="35"/>
      <c r="G26" s="36">
        <f t="shared" si="0"/>
        <v>0</v>
      </c>
    </row>
    <row r="27" spans="1:7" ht="25.5">
      <c r="A27" s="31">
        <v>11</v>
      </c>
      <c r="B27" s="32" t="s">
        <v>203</v>
      </c>
      <c r="C27" s="33" t="s">
        <v>204</v>
      </c>
      <c r="D27" s="32" t="s">
        <v>46</v>
      </c>
      <c r="E27" s="34">
        <v>37.4</v>
      </c>
      <c r="F27" s="35"/>
      <c r="G27" s="36">
        <f t="shared" si="0"/>
        <v>0</v>
      </c>
    </row>
    <row r="28" spans="1:7" ht="25.5">
      <c r="A28" s="31">
        <v>12</v>
      </c>
      <c r="B28" s="32" t="s">
        <v>205</v>
      </c>
      <c r="C28" s="33" t="s">
        <v>206</v>
      </c>
      <c r="D28" s="32" t="s">
        <v>46</v>
      </c>
      <c r="E28" s="34">
        <v>37.4</v>
      </c>
      <c r="F28" s="35"/>
      <c r="G28" s="36">
        <f t="shared" si="0"/>
        <v>0</v>
      </c>
    </row>
    <row r="29" spans="1:7" ht="12.75">
      <c r="A29" s="37"/>
      <c r="B29" s="38"/>
      <c r="C29" s="39" t="s">
        <v>66</v>
      </c>
      <c r="D29" s="38"/>
      <c r="E29" s="40"/>
      <c r="F29" s="41"/>
      <c r="G29" s="42">
        <f>SUM(G23:G28)</f>
        <v>0</v>
      </c>
    </row>
    <row r="30" spans="1:7" ht="12.75">
      <c r="A30" s="31"/>
      <c r="B30" s="32"/>
      <c r="C30" s="33"/>
      <c r="D30" s="32"/>
      <c r="E30" s="34"/>
      <c r="F30" s="35"/>
      <c r="G30" s="36"/>
    </row>
    <row r="31" spans="1:7" ht="12.75">
      <c r="A31" s="43"/>
      <c r="B31" s="44"/>
      <c r="C31" s="45" t="s">
        <v>72</v>
      </c>
      <c r="D31" s="44"/>
      <c r="E31" s="46"/>
      <c r="F31" s="47"/>
      <c r="G31" s="48"/>
    </row>
    <row r="32" spans="1:7" ht="25.5">
      <c r="A32" s="31">
        <v>13</v>
      </c>
      <c r="B32" s="32" t="s">
        <v>207</v>
      </c>
      <c r="C32" s="33" t="s">
        <v>208</v>
      </c>
      <c r="D32" s="32" t="s">
        <v>69</v>
      </c>
      <c r="E32" s="34">
        <v>3</v>
      </c>
      <c r="F32" s="35"/>
      <c r="G32" s="36">
        <f>ROUND((E32*F32),2)</f>
        <v>0</v>
      </c>
    </row>
    <row r="33" spans="1:7" ht="12.75">
      <c r="A33" s="37"/>
      <c r="B33" s="38"/>
      <c r="C33" s="39" t="s">
        <v>72</v>
      </c>
      <c r="D33" s="38"/>
      <c r="E33" s="40"/>
      <c r="F33" s="41"/>
      <c r="G33" s="42">
        <f>SUM(G32:G32)</f>
        <v>0</v>
      </c>
    </row>
    <row r="34" spans="1:7" ht="12.75">
      <c r="A34" s="31"/>
      <c r="B34" s="32"/>
      <c r="C34" s="33"/>
      <c r="D34" s="32"/>
      <c r="E34" s="34"/>
      <c r="F34" s="35"/>
      <c r="G34" s="36"/>
    </row>
    <row r="35" spans="1:7" ht="12.75">
      <c r="A35" s="37"/>
      <c r="B35" s="38"/>
      <c r="C35" s="39" t="s">
        <v>81</v>
      </c>
      <c r="D35" s="38"/>
      <c r="E35" s="40"/>
      <c r="F35" s="41"/>
      <c r="G35" s="42">
        <f>+G16+G20+G29+G33</f>
        <v>0</v>
      </c>
    </row>
    <row r="36" spans="1:7" ht="12.75">
      <c r="A36" s="31"/>
      <c r="B36" s="32"/>
      <c r="C36" s="33"/>
      <c r="D36" s="32"/>
      <c r="E36" s="34"/>
      <c r="F36" s="35"/>
      <c r="G36" s="36"/>
    </row>
    <row r="37" spans="1:7" ht="12.75">
      <c r="A37" s="49"/>
      <c r="B37" s="50"/>
      <c r="C37" s="51"/>
      <c r="D37" s="50"/>
      <c r="E37" s="52"/>
      <c r="F37" s="53"/>
      <c r="G37" s="54"/>
    </row>
  </sheetData>
  <sheetProtection/>
  <mergeCells count="1">
    <mergeCell ref="F7:G7"/>
  </mergeCells>
  <printOptions/>
  <pageMargins left="0.787401575" right="0.787401575" top="0.984251969" bottom="0.984251969" header="0" footer="0"/>
  <pageSetup fitToHeight="99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6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75.00390625" style="2" customWidth="1"/>
    <col min="4" max="4" width="9.00390625" style="1" customWidth="1"/>
    <col min="5" max="5" width="12.00390625" style="3" customWidth="1"/>
    <col min="6" max="6" width="14.00390625" style="4" customWidth="1"/>
    <col min="7" max="7" width="14.00390625" style="5" customWidth="1"/>
    <col min="8" max="21" width="10.28125" style="0" customWidth="1"/>
    <col min="22" max="22" width="9.140625" style="1" customWidth="1"/>
  </cols>
  <sheetData>
    <row r="2" ht="15">
      <c r="C2" s="6" t="s">
        <v>0</v>
      </c>
    </row>
    <row r="4" spans="1:3" ht="30">
      <c r="A4" s="7" t="s">
        <v>1</v>
      </c>
      <c r="C4" s="8" t="s">
        <v>2</v>
      </c>
    </row>
    <row r="5" spans="1:3" ht="15">
      <c r="A5" s="7" t="s">
        <v>3</v>
      </c>
      <c r="C5" s="8" t="s">
        <v>212</v>
      </c>
    </row>
    <row r="6" spans="1:3" ht="15">
      <c r="A6" s="7" t="s">
        <v>5</v>
      </c>
      <c r="C6" s="8" t="s">
        <v>212</v>
      </c>
    </row>
    <row r="7" spans="1:7" ht="12.75">
      <c r="A7" s="9" t="s">
        <v>6</v>
      </c>
      <c r="B7" s="10" t="s">
        <v>7</v>
      </c>
      <c r="C7" s="11" t="s">
        <v>8</v>
      </c>
      <c r="D7" s="10" t="s">
        <v>9</v>
      </c>
      <c r="E7" s="12" t="s">
        <v>10</v>
      </c>
      <c r="F7" s="55" t="s">
        <v>11</v>
      </c>
      <c r="G7" s="56"/>
    </row>
    <row r="8" spans="1:7" ht="12.75">
      <c r="A8" s="13" t="s">
        <v>12</v>
      </c>
      <c r="B8" s="14" t="s">
        <v>13</v>
      </c>
      <c r="C8" s="15"/>
      <c r="D8" s="14"/>
      <c r="E8" s="16" t="s">
        <v>14</v>
      </c>
      <c r="F8" s="17" t="s">
        <v>15</v>
      </c>
      <c r="G8" s="18" t="s">
        <v>16</v>
      </c>
    </row>
    <row r="9" spans="1:7" ht="12.75">
      <c r="A9" s="19" t="s">
        <v>17</v>
      </c>
      <c r="B9" s="20" t="s">
        <v>18</v>
      </c>
      <c r="C9" s="21" t="s">
        <v>19</v>
      </c>
      <c r="D9" s="20" t="s">
        <v>20</v>
      </c>
      <c r="E9" s="22" t="s">
        <v>21</v>
      </c>
      <c r="F9" s="23" t="s">
        <v>22</v>
      </c>
      <c r="G9" s="24" t="s">
        <v>23</v>
      </c>
    </row>
    <row r="10" spans="1:7" ht="12.75">
      <c r="A10" s="25"/>
      <c r="B10" s="26"/>
      <c r="C10" s="27" t="s">
        <v>213</v>
      </c>
      <c r="D10" s="26"/>
      <c r="E10" s="28"/>
      <c r="F10" s="29"/>
      <c r="G10" s="30"/>
    </row>
    <row r="11" spans="1:7" ht="25.5">
      <c r="A11" s="31">
        <v>1</v>
      </c>
      <c r="B11" s="32" t="s">
        <v>214</v>
      </c>
      <c r="C11" s="33" t="s">
        <v>215</v>
      </c>
      <c r="D11" s="32" t="s">
        <v>216</v>
      </c>
      <c r="E11" s="34">
        <v>1</v>
      </c>
      <c r="F11" s="35"/>
      <c r="G11" s="36">
        <f>ROUND((E11*F11),2)</f>
        <v>0</v>
      </c>
    </row>
    <row r="12" spans="1:7" ht="25.5">
      <c r="A12" s="31">
        <v>2</v>
      </c>
      <c r="B12" s="32" t="s">
        <v>217</v>
      </c>
      <c r="C12" s="33" t="s">
        <v>218</v>
      </c>
      <c r="D12" s="32" t="s">
        <v>69</v>
      </c>
      <c r="E12" s="34">
        <v>1</v>
      </c>
      <c r="F12" s="35"/>
      <c r="G12" s="36">
        <f>ROUND((E12*F12),2)</f>
        <v>0</v>
      </c>
    </row>
    <row r="13" spans="1:7" ht="12.75">
      <c r="A13" s="37"/>
      <c r="B13" s="38"/>
      <c r="C13" s="39" t="s">
        <v>213</v>
      </c>
      <c r="D13" s="38"/>
      <c r="E13" s="40"/>
      <c r="F13" s="41"/>
      <c r="G13" s="42">
        <f>SUM(G11:G12)</f>
        <v>0</v>
      </c>
    </row>
    <row r="14" spans="1:7" ht="12.75">
      <c r="A14" s="31"/>
      <c r="B14" s="32"/>
      <c r="C14" s="33"/>
      <c r="D14" s="32"/>
      <c r="E14" s="34"/>
      <c r="F14" s="35"/>
      <c r="G14" s="36"/>
    </row>
    <row r="15" spans="1:7" ht="12.75">
      <c r="A15" s="43"/>
      <c r="B15" s="44"/>
      <c r="C15" s="45" t="s">
        <v>24</v>
      </c>
      <c r="D15" s="44"/>
      <c r="E15" s="46"/>
      <c r="F15" s="47"/>
      <c r="G15" s="48"/>
    </row>
    <row r="16" spans="1:7" ht="25.5">
      <c r="A16" s="31">
        <v>3</v>
      </c>
      <c r="B16" s="32" t="s">
        <v>30</v>
      </c>
      <c r="C16" s="33" t="s">
        <v>31</v>
      </c>
      <c r="D16" s="32" t="s">
        <v>27</v>
      </c>
      <c r="E16" s="34">
        <v>149.8</v>
      </c>
      <c r="F16" s="35"/>
      <c r="G16" s="36">
        <f>ROUND((E16*F16),2)</f>
        <v>0</v>
      </c>
    </row>
    <row r="17" spans="1:7" ht="25.5">
      <c r="A17" s="31">
        <v>4</v>
      </c>
      <c r="B17" s="32" t="s">
        <v>186</v>
      </c>
      <c r="C17" s="33" t="s">
        <v>187</v>
      </c>
      <c r="D17" s="32" t="s">
        <v>27</v>
      </c>
      <c r="E17" s="34">
        <v>149.8</v>
      </c>
      <c r="F17" s="35"/>
      <c r="G17" s="36">
        <f>ROUND((E17*F17),2)</f>
        <v>0</v>
      </c>
    </row>
    <row r="18" spans="1:7" ht="25.5">
      <c r="A18" s="31">
        <v>5</v>
      </c>
      <c r="B18" s="32" t="s">
        <v>95</v>
      </c>
      <c r="C18" s="33" t="s">
        <v>96</v>
      </c>
      <c r="D18" s="32" t="s">
        <v>27</v>
      </c>
      <c r="E18" s="34">
        <v>149.8</v>
      </c>
      <c r="F18" s="35"/>
      <c r="G18" s="36">
        <f>ROUND((E18*F18),2)</f>
        <v>0</v>
      </c>
    </row>
    <row r="19" spans="1:7" ht="25.5">
      <c r="A19" s="31">
        <v>6</v>
      </c>
      <c r="B19" s="32" t="s">
        <v>188</v>
      </c>
      <c r="C19" s="33" t="s">
        <v>189</v>
      </c>
      <c r="D19" s="32" t="s">
        <v>27</v>
      </c>
      <c r="E19" s="34">
        <v>149.8</v>
      </c>
      <c r="F19" s="35"/>
      <c r="G19" s="36">
        <f>ROUND((E19*F19),2)</f>
        <v>0</v>
      </c>
    </row>
    <row r="20" spans="1:7" ht="12.75">
      <c r="A20" s="37"/>
      <c r="B20" s="38"/>
      <c r="C20" s="39" t="s">
        <v>24</v>
      </c>
      <c r="D20" s="38"/>
      <c r="E20" s="40"/>
      <c r="F20" s="41"/>
      <c r="G20" s="42">
        <f>SUM(G16:G19)</f>
        <v>0</v>
      </c>
    </row>
    <row r="21" spans="1:7" ht="12.75">
      <c r="A21" s="31"/>
      <c r="B21" s="32"/>
      <c r="C21" s="33"/>
      <c r="D21" s="32"/>
      <c r="E21" s="34"/>
      <c r="F21" s="35"/>
      <c r="G21" s="36"/>
    </row>
    <row r="22" spans="1:7" ht="12.75">
      <c r="A22" s="43"/>
      <c r="B22" s="44"/>
      <c r="C22" s="45" t="s">
        <v>219</v>
      </c>
      <c r="D22" s="44"/>
      <c r="E22" s="46"/>
      <c r="F22" s="47"/>
      <c r="G22" s="48"/>
    </row>
    <row r="23" spans="1:7" ht="38.25">
      <c r="A23" s="31">
        <v>7</v>
      </c>
      <c r="B23" s="32" t="s">
        <v>220</v>
      </c>
      <c r="C23" s="33" t="s">
        <v>221</v>
      </c>
      <c r="D23" s="32" t="s">
        <v>69</v>
      </c>
      <c r="E23" s="34">
        <v>4</v>
      </c>
      <c r="F23" s="35"/>
      <c r="G23" s="36">
        <f aca="true" t="shared" si="0" ref="G23:G36">ROUND((E23*F23),2)</f>
        <v>0</v>
      </c>
    </row>
    <row r="24" spans="1:7" ht="38.25">
      <c r="A24" s="31">
        <v>8</v>
      </c>
      <c r="B24" s="32" t="s">
        <v>222</v>
      </c>
      <c r="C24" s="33" t="s">
        <v>223</v>
      </c>
      <c r="D24" s="32" t="s">
        <v>69</v>
      </c>
      <c r="E24" s="34">
        <v>1</v>
      </c>
      <c r="F24" s="35"/>
      <c r="G24" s="36">
        <f t="shared" si="0"/>
        <v>0</v>
      </c>
    </row>
    <row r="25" spans="1:7" ht="38.25">
      <c r="A25" s="31">
        <v>9</v>
      </c>
      <c r="B25" s="32" t="s">
        <v>224</v>
      </c>
      <c r="C25" s="33" t="s">
        <v>225</v>
      </c>
      <c r="D25" s="32" t="s">
        <v>69</v>
      </c>
      <c r="E25" s="34">
        <v>8</v>
      </c>
      <c r="F25" s="35"/>
      <c r="G25" s="36">
        <f t="shared" si="0"/>
        <v>0</v>
      </c>
    </row>
    <row r="26" spans="1:7" ht="25.5">
      <c r="A26" s="31">
        <v>10</v>
      </c>
      <c r="B26" s="32" t="s">
        <v>226</v>
      </c>
      <c r="C26" s="33" t="s">
        <v>227</v>
      </c>
      <c r="D26" s="32" t="s">
        <v>69</v>
      </c>
      <c r="E26" s="34">
        <v>2</v>
      </c>
      <c r="F26" s="35"/>
      <c r="G26" s="36">
        <f t="shared" si="0"/>
        <v>0</v>
      </c>
    </row>
    <row r="27" spans="1:7" ht="25.5">
      <c r="A27" s="31">
        <v>11</v>
      </c>
      <c r="B27" s="32" t="s">
        <v>228</v>
      </c>
      <c r="C27" s="33" t="s">
        <v>229</v>
      </c>
      <c r="D27" s="32" t="s">
        <v>69</v>
      </c>
      <c r="E27" s="34">
        <v>5</v>
      </c>
      <c r="F27" s="35"/>
      <c r="G27" s="36">
        <f t="shared" si="0"/>
        <v>0</v>
      </c>
    </row>
    <row r="28" spans="1:7" ht="25.5">
      <c r="A28" s="31">
        <v>12</v>
      </c>
      <c r="B28" s="32" t="s">
        <v>230</v>
      </c>
      <c r="C28" s="33" t="s">
        <v>231</v>
      </c>
      <c r="D28" s="32" t="s">
        <v>46</v>
      </c>
      <c r="E28" s="34">
        <v>492</v>
      </c>
      <c r="F28" s="35"/>
      <c r="G28" s="36">
        <f t="shared" si="0"/>
        <v>0</v>
      </c>
    </row>
    <row r="29" spans="1:7" ht="25.5">
      <c r="A29" s="31">
        <v>13</v>
      </c>
      <c r="B29" s="32" t="s">
        <v>232</v>
      </c>
      <c r="C29" s="33" t="s">
        <v>233</v>
      </c>
      <c r="D29" s="32" t="s">
        <v>46</v>
      </c>
      <c r="E29" s="34">
        <v>98</v>
      </c>
      <c r="F29" s="35"/>
      <c r="G29" s="36">
        <f t="shared" si="0"/>
        <v>0</v>
      </c>
    </row>
    <row r="30" spans="1:7" ht="25.5">
      <c r="A30" s="31">
        <v>14</v>
      </c>
      <c r="B30" s="32" t="s">
        <v>234</v>
      </c>
      <c r="C30" s="33" t="s">
        <v>235</v>
      </c>
      <c r="D30" s="32" t="s">
        <v>46</v>
      </c>
      <c r="E30" s="34">
        <v>200</v>
      </c>
      <c r="F30" s="35"/>
      <c r="G30" s="36">
        <f t="shared" si="0"/>
        <v>0</v>
      </c>
    </row>
    <row r="31" spans="1:7" ht="25.5">
      <c r="A31" s="31">
        <v>15</v>
      </c>
      <c r="B31" s="32" t="s">
        <v>236</v>
      </c>
      <c r="C31" s="33" t="s">
        <v>237</v>
      </c>
      <c r="D31" s="32" t="s">
        <v>46</v>
      </c>
      <c r="E31" s="34">
        <v>492</v>
      </c>
      <c r="F31" s="35"/>
      <c r="G31" s="36">
        <f t="shared" si="0"/>
        <v>0</v>
      </c>
    </row>
    <row r="32" spans="1:7" ht="25.5">
      <c r="A32" s="31">
        <v>16</v>
      </c>
      <c r="B32" s="32" t="s">
        <v>238</v>
      </c>
      <c r="C32" s="33" t="s">
        <v>239</v>
      </c>
      <c r="D32" s="32" t="s">
        <v>69</v>
      </c>
      <c r="E32" s="34">
        <v>6</v>
      </c>
      <c r="F32" s="35"/>
      <c r="G32" s="36">
        <f t="shared" si="0"/>
        <v>0</v>
      </c>
    </row>
    <row r="33" spans="1:7" ht="25.5">
      <c r="A33" s="31">
        <v>17</v>
      </c>
      <c r="B33" s="32" t="s">
        <v>240</v>
      </c>
      <c r="C33" s="33" t="s">
        <v>241</v>
      </c>
      <c r="D33" s="32" t="s">
        <v>69</v>
      </c>
      <c r="E33" s="34">
        <v>8</v>
      </c>
      <c r="F33" s="35"/>
      <c r="G33" s="36">
        <f t="shared" si="0"/>
        <v>0</v>
      </c>
    </row>
    <row r="34" spans="1:7" ht="25.5">
      <c r="A34" s="31">
        <v>18</v>
      </c>
      <c r="B34" s="32" t="s">
        <v>242</v>
      </c>
      <c r="C34" s="33" t="s">
        <v>243</v>
      </c>
      <c r="D34" s="32" t="s">
        <v>69</v>
      </c>
      <c r="E34" s="34">
        <v>2</v>
      </c>
      <c r="F34" s="35"/>
      <c r="G34" s="36">
        <f t="shared" si="0"/>
        <v>0</v>
      </c>
    </row>
    <row r="35" spans="1:7" ht="25.5">
      <c r="A35" s="31">
        <v>19</v>
      </c>
      <c r="B35" s="32" t="s">
        <v>244</v>
      </c>
      <c r="C35" s="33" t="s">
        <v>245</v>
      </c>
      <c r="D35" s="32" t="s">
        <v>69</v>
      </c>
      <c r="E35" s="34">
        <v>5</v>
      </c>
      <c r="F35" s="35"/>
      <c r="G35" s="36">
        <f t="shared" si="0"/>
        <v>0</v>
      </c>
    </row>
    <row r="36" spans="1:7" ht="25.5">
      <c r="A36" s="31">
        <v>20</v>
      </c>
      <c r="B36" s="32" t="s">
        <v>246</v>
      </c>
      <c r="C36" s="33" t="s">
        <v>247</v>
      </c>
      <c r="D36" s="32" t="s">
        <v>46</v>
      </c>
      <c r="E36" s="34">
        <v>200</v>
      </c>
      <c r="F36" s="35"/>
      <c r="G36" s="36">
        <f t="shared" si="0"/>
        <v>0</v>
      </c>
    </row>
    <row r="37" spans="1:7" ht="12.75">
      <c r="A37" s="37"/>
      <c r="B37" s="38"/>
      <c r="C37" s="39" t="s">
        <v>219</v>
      </c>
      <c r="D37" s="38"/>
      <c r="E37" s="40"/>
      <c r="F37" s="41"/>
      <c r="G37" s="42">
        <f>SUM(G23:G36)</f>
        <v>0</v>
      </c>
    </row>
    <row r="38" spans="1:7" ht="12.75">
      <c r="A38" s="31"/>
      <c r="B38" s="32"/>
      <c r="C38" s="33"/>
      <c r="D38" s="32"/>
      <c r="E38" s="34"/>
      <c r="F38" s="35"/>
      <c r="G38" s="36"/>
    </row>
    <row r="39" spans="1:7" ht="12.75">
      <c r="A39" s="43"/>
      <c r="B39" s="44"/>
      <c r="C39" s="45" t="s">
        <v>66</v>
      </c>
      <c r="D39" s="44"/>
      <c r="E39" s="46"/>
      <c r="F39" s="47"/>
      <c r="G39" s="48"/>
    </row>
    <row r="40" spans="1:7" ht="25.5">
      <c r="A40" s="31">
        <v>21</v>
      </c>
      <c r="B40" s="32" t="s">
        <v>248</v>
      </c>
      <c r="C40" s="33" t="s">
        <v>249</v>
      </c>
      <c r="D40" s="32" t="s">
        <v>46</v>
      </c>
      <c r="E40" s="34">
        <v>492</v>
      </c>
      <c r="F40" s="35"/>
      <c r="G40" s="36">
        <f>ROUND((E40*F40),2)</f>
        <v>0</v>
      </c>
    </row>
    <row r="41" spans="1:7" ht="25.5">
      <c r="A41" s="31">
        <v>22</v>
      </c>
      <c r="B41" s="32" t="s">
        <v>250</v>
      </c>
      <c r="C41" s="33" t="s">
        <v>251</v>
      </c>
      <c r="D41" s="32" t="s">
        <v>46</v>
      </c>
      <c r="E41" s="34">
        <v>100</v>
      </c>
      <c r="F41" s="35"/>
      <c r="G41" s="36">
        <f>ROUND((E41*F41),2)</f>
        <v>0</v>
      </c>
    </row>
    <row r="42" spans="1:7" ht="12.75">
      <c r="A42" s="37"/>
      <c r="B42" s="38"/>
      <c r="C42" s="39" t="s">
        <v>66</v>
      </c>
      <c r="D42" s="38"/>
      <c r="E42" s="40"/>
      <c r="F42" s="41"/>
      <c r="G42" s="42">
        <f>SUM(G40:G41)</f>
        <v>0</v>
      </c>
    </row>
    <row r="43" spans="1:7" ht="12.75">
      <c r="A43" s="31"/>
      <c r="B43" s="32"/>
      <c r="C43" s="33"/>
      <c r="D43" s="32"/>
      <c r="E43" s="34"/>
      <c r="F43" s="35"/>
      <c r="G43" s="36"/>
    </row>
    <row r="44" spans="1:7" ht="12.75">
      <c r="A44" s="37"/>
      <c r="B44" s="38"/>
      <c r="C44" s="39" t="s">
        <v>81</v>
      </c>
      <c r="D44" s="38"/>
      <c r="E44" s="40"/>
      <c r="F44" s="41"/>
      <c r="G44" s="42">
        <f>+G13+G20+G37+G42</f>
        <v>0</v>
      </c>
    </row>
    <row r="45" spans="1:7" ht="12.75">
      <c r="A45" s="31"/>
      <c r="B45" s="32"/>
      <c r="C45" s="33"/>
      <c r="D45" s="32"/>
      <c r="E45" s="34"/>
      <c r="F45" s="35"/>
      <c r="G45" s="36"/>
    </row>
    <row r="46" spans="1:7" ht="12.75">
      <c r="A46" s="49"/>
      <c r="B46" s="50"/>
      <c r="C46" s="51"/>
      <c r="D46" s="50"/>
      <c r="E46" s="52"/>
      <c r="F46" s="53"/>
      <c r="G46" s="54"/>
    </row>
  </sheetData>
  <sheetProtection/>
  <mergeCells count="1">
    <mergeCell ref="F7:G7"/>
  </mergeCells>
  <printOptions/>
  <pageMargins left="0.787401575" right="0.787401575" top="0.984251969" bottom="0.984251969" header="0" footer="0"/>
  <pageSetup fitToHeight="99" fitToWidth="1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9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75.00390625" style="2" customWidth="1"/>
    <col min="4" max="4" width="9.00390625" style="1" customWidth="1"/>
    <col min="5" max="5" width="12.00390625" style="3" customWidth="1"/>
    <col min="6" max="6" width="14.00390625" style="4" customWidth="1"/>
    <col min="7" max="7" width="14.00390625" style="5" customWidth="1"/>
    <col min="8" max="21" width="10.28125" style="0" customWidth="1"/>
    <col min="22" max="22" width="9.140625" style="1" customWidth="1"/>
  </cols>
  <sheetData>
    <row r="2" ht="15">
      <c r="C2" s="6" t="s">
        <v>0</v>
      </c>
    </row>
    <row r="4" spans="1:3" ht="30">
      <c r="A4" s="7" t="s">
        <v>1</v>
      </c>
      <c r="C4" s="8" t="s">
        <v>2</v>
      </c>
    </row>
    <row r="5" spans="1:3" ht="15">
      <c r="A5" s="7" t="s">
        <v>3</v>
      </c>
      <c r="C5" s="8" t="s">
        <v>252</v>
      </c>
    </row>
    <row r="6" spans="1:3" ht="15">
      <c r="A6" s="7" t="s">
        <v>5</v>
      </c>
      <c r="C6" s="8" t="s">
        <v>252</v>
      </c>
    </row>
    <row r="7" spans="1:7" ht="12.75">
      <c r="A7" s="9" t="s">
        <v>6</v>
      </c>
      <c r="B7" s="10" t="s">
        <v>7</v>
      </c>
      <c r="C7" s="11" t="s">
        <v>8</v>
      </c>
      <c r="D7" s="10" t="s">
        <v>9</v>
      </c>
      <c r="E7" s="12" t="s">
        <v>10</v>
      </c>
      <c r="F7" s="55" t="s">
        <v>11</v>
      </c>
      <c r="G7" s="56"/>
    </row>
    <row r="8" spans="1:7" ht="12.75">
      <c r="A8" s="13" t="s">
        <v>12</v>
      </c>
      <c r="B8" s="14" t="s">
        <v>13</v>
      </c>
      <c r="C8" s="15"/>
      <c r="D8" s="14"/>
      <c r="E8" s="16" t="s">
        <v>14</v>
      </c>
      <c r="F8" s="17" t="s">
        <v>15</v>
      </c>
      <c r="G8" s="18" t="s">
        <v>16</v>
      </c>
    </row>
    <row r="9" spans="1:7" ht="12.75">
      <c r="A9" s="19" t="s">
        <v>17</v>
      </c>
      <c r="B9" s="20" t="s">
        <v>18</v>
      </c>
      <c r="C9" s="21" t="s">
        <v>19</v>
      </c>
      <c r="D9" s="20" t="s">
        <v>20</v>
      </c>
      <c r="E9" s="22" t="s">
        <v>21</v>
      </c>
      <c r="F9" s="23" t="s">
        <v>22</v>
      </c>
      <c r="G9" s="24" t="s">
        <v>23</v>
      </c>
    </row>
    <row r="10" spans="1:7" ht="12.75">
      <c r="A10" s="25"/>
      <c r="B10" s="26"/>
      <c r="C10" s="27" t="s">
        <v>24</v>
      </c>
      <c r="D10" s="26"/>
      <c r="E10" s="28"/>
      <c r="F10" s="29"/>
      <c r="G10" s="30"/>
    </row>
    <row r="11" spans="1:7" ht="25.5">
      <c r="A11" s="31">
        <v>1</v>
      </c>
      <c r="B11" s="32" t="s">
        <v>253</v>
      </c>
      <c r="C11" s="33" t="s">
        <v>254</v>
      </c>
      <c r="D11" s="32" t="s">
        <v>69</v>
      </c>
      <c r="E11" s="34">
        <v>107</v>
      </c>
      <c r="F11" s="35"/>
      <c r="G11" s="36">
        <f>ROUND((E11*F11),2)</f>
        <v>0</v>
      </c>
    </row>
    <row r="12" spans="1:7" ht="25.5">
      <c r="A12" s="31">
        <v>2</v>
      </c>
      <c r="B12" s="32" t="s">
        <v>255</v>
      </c>
      <c r="C12" s="33" t="s">
        <v>256</v>
      </c>
      <c r="D12" s="32" t="s">
        <v>40</v>
      </c>
      <c r="E12" s="34">
        <v>53.5</v>
      </c>
      <c r="F12" s="35"/>
      <c r="G12" s="36">
        <f>ROUND((E12*F12),2)</f>
        <v>0</v>
      </c>
    </row>
    <row r="13" spans="1:7" ht="25.5">
      <c r="A13" s="31">
        <v>3</v>
      </c>
      <c r="B13" s="32" t="s">
        <v>257</v>
      </c>
      <c r="C13" s="33" t="s">
        <v>258</v>
      </c>
      <c r="D13" s="32" t="s">
        <v>40</v>
      </c>
      <c r="E13" s="34">
        <v>53.5</v>
      </c>
      <c r="F13" s="35"/>
      <c r="G13" s="36">
        <f>ROUND((E13*F13),2)</f>
        <v>0</v>
      </c>
    </row>
    <row r="14" spans="1:7" ht="25.5">
      <c r="A14" s="31">
        <v>4</v>
      </c>
      <c r="B14" s="32" t="s">
        <v>259</v>
      </c>
      <c r="C14" s="33" t="s">
        <v>260</v>
      </c>
      <c r="D14" s="32" t="s">
        <v>27</v>
      </c>
      <c r="E14" s="34">
        <v>3.21</v>
      </c>
      <c r="F14" s="35"/>
      <c r="G14" s="36">
        <f>ROUND((E14*F14),2)</f>
        <v>0</v>
      </c>
    </row>
    <row r="15" spans="1:7" ht="12.75">
      <c r="A15" s="37"/>
      <c r="B15" s="38"/>
      <c r="C15" s="39" t="s">
        <v>24</v>
      </c>
      <c r="D15" s="38"/>
      <c r="E15" s="40"/>
      <c r="F15" s="41"/>
      <c r="G15" s="42">
        <f>SUM(G11:G14)</f>
        <v>0</v>
      </c>
    </row>
    <row r="16" spans="1:7" ht="12.75">
      <c r="A16" s="31"/>
      <c r="B16" s="32"/>
      <c r="C16" s="33"/>
      <c r="D16" s="32"/>
      <c r="E16" s="34"/>
      <c r="F16" s="35"/>
      <c r="G16" s="36"/>
    </row>
    <row r="17" spans="1:7" ht="12.75">
      <c r="A17" s="37"/>
      <c r="B17" s="38"/>
      <c r="C17" s="39" t="s">
        <v>81</v>
      </c>
      <c r="D17" s="38"/>
      <c r="E17" s="40"/>
      <c r="F17" s="41"/>
      <c r="G17" s="42">
        <f>+G15</f>
        <v>0</v>
      </c>
    </row>
    <row r="18" spans="1:7" ht="12.75">
      <c r="A18" s="31"/>
      <c r="B18" s="32"/>
      <c r="C18" s="33"/>
      <c r="D18" s="32"/>
      <c r="E18" s="34"/>
      <c r="F18" s="35"/>
      <c r="G18" s="36"/>
    </row>
    <row r="19" spans="1:7" ht="12.75">
      <c r="A19" s="49"/>
      <c r="B19" s="50"/>
      <c r="C19" s="51"/>
      <c r="D19" s="50"/>
      <c r="E19" s="52"/>
      <c r="F19" s="53"/>
      <c r="G19" s="54"/>
    </row>
  </sheetData>
  <sheetProtection/>
  <mergeCells count="1">
    <mergeCell ref="F7:G7"/>
  </mergeCells>
  <printOptions/>
  <pageMargins left="0.787401575" right="0.787401575" top="0.984251969" bottom="0.984251969" header="0" footer="0"/>
  <pageSetup fitToHeight="99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6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75.00390625" style="2" customWidth="1"/>
    <col min="4" max="4" width="9.00390625" style="1" customWidth="1"/>
    <col min="5" max="5" width="12.00390625" style="3" customWidth="1"/>
    <col min="6" max="6" width="14.00390625" style="4" customWidth="1"/>
    <col min="7" max="7" width="14.00390625" style="5" customWidth="1"/>
    <col min="8" max="21" width="10.28125" style="0" customWidth="1"/>
    <col min="22" max="22" width="9.140625" style="1" customWidth="1"/>
  </cols>
  <sheetData>
    <row r="2" ht="15">
      <c r="C2" s="6" t="s">
        <v>0</v>
      </c>
    </row>
    <row r="4" spans="1:3" ht="30">
      <c r="A4" s="7" t="s">
        <v>1</v>
      </c>
      <c r="C4" s="8" t="s">
        <v>2</v>
      </c>
    </row>
    <row r="5" spans="1:3" ht="15">
      <c r="A5" s="7" t="s">
        <v>3</v>
      </c>
      <c r="C5" s="8" t="s">
        <v>82</v>
      </c>
    </row>
    <row r="6" spans="1:3" ht="15">
      <c r="A6" s="7" t="s">
        <v>5</v>
      </c>
      <c r="C6" s="8" t="s">
        <v>82</v>
      </c>
    </row>
    <row r="7" spans="1:7" ht="12.75">
      <c r="A7" s="9" t="s">
        <v>6</v>
      </c>
      <c r="B7" s="10" t="s">
        <v>7</v>
      </c>
      <c r="C7" s="11" t="s">
        <v>8</v>
      </c>
      <c r="D7" s="10" t="s">
        <v>9</v>
      </c>
      <c r="E7" s="12" t="s">
        <v>10</v>
      </c>
      <c r="F7" s="55" t="s">
        <v>11</v>
      </c>
      <c r="G7" s="56"/>
    </row>
    <row r="8" spans="1:7" ht="12.75">
      <c r="A8" s="13" t="s">
        <v>12</v>
      </c>
      <c r="B8" s="14" t="s">
        <v>13</v>
      </c>
      <c r="C8" s="15"/>
      <c r="D8" s="14"/>
      <c r="E8" s="16" t="s">
        <v>14</v>
      </c>
      <c r="F8" s="17" t="s">
        <v>15</v>
      </c>
      <c r="G8" s="18" t="s">
        <v>16</v>
      </c>
    </row>
    <row r="9" spans="1:7" ht="12.75">
      <c r="A9" s="19" t="s">
        <v>17</v>
      </c>
      <c r="B9" s="20" t="s">
        <v>18</v>
      </c>
      <c r="C9" s="21" t="s">
        <v>19</v>
      </c>
      <c r="D9" s="20" t="s">
        <v>20</v>
      </c>
      <c r="E9" s="22" t="s">
        <v>21</v>
      </c>
      <c r="F9" s="23" t="s">
        <v>22</v>
      </c>
      <c r="G9" s="24" t="s">
        <v>23</v>
      </c>
    </row>
    <row r="10" spans="1:7" ht="12.75">
      <c r="A10" s="25"/>
      <c r="B10" s="26"/>
      <c r="C10" s="27" t="s">
        <v>24</v>
      </c>
      <c r="D10" s="26"/>
      <c r="E10" s="28"/>
      <c r="F10" s="29"/>
      <c r="G10" s="30"/>
    </row>
    <row r="11" spans="1:7" ht="25.5">
      <c r="A11" s="31">
        <v>1</v>
      </c>
      <c r="B11" s="32" t="s">
        <v>25</v>
      </c>
      <c r="C11" s="33" t="s">
        <v>26</v>
      </c>
      <c r="D11" s="32" t="s">
        <v>27</v>
      </c>
      <c r="E11" s="34">
        <v>69.5</v>
      </c>
      <c r="F11" s="35"/>
      <c r="G11" s="36">
        <f>ROUND((E11*F11),2)</f>
        <v>0</v>
      </c>
    </row>
    <row r="12" spans="1:7" ht="25.5">
      <c r="A12" s="31">
        <v>2</v>
      </c>
      <c r="B12" s="32" t="s">
        <v>28</v>
      </c>
      <c r="C12" s="33" t="s">
        <v>29</v>
      </c>
      <c r="D12" s="32" t="s">
        <v>27</v>
      </c>
      <c r="E12" s="34">
        <v>20.4</v>
      </c>
      <c r="F12" s="35"/>
      <c r="G12" s="36">
        <f>ROUND((E12*F12),2)</f>
        <v>0</v>
      </c>
    </row>
    <row r="13" spans="1:7" ht="25.5">
      <c r="A13" s="31">
        <v>3</v>
      </c>
      <c r="B13" s="32" t="s">
        <v>30</v>
      </c>
      <c r="C13" s="33" t="s">
        <v>31</v>
      </c>
      <c r="D13" s="32" t="s">
        <v>27</v>
      </c>
      <c r="E13" s="34">
        <v>8</v>
      </c>
      <c r="F13" s="35"/>
      <c r="G13" s="36">
        <f>ROUND((E13*F13),2)</f>
        <v>0</v>
      </c>
    </row>
    <row r="14" spans="1:7" ht="25.5">
      <c r="A14" s="31">
        <v>4</v>
      </c>
      <c r="B14" s="32" t="s">
        <v>36</v>
      </c>
      <c r="C14" s="33" t="s">
        <v>37</v>
      </c>
      <c r="D14" s="32" t="s">
        <v>27</v>
      </c>
      <c r="E14" s="34">
        <v>8</v>
      </c>
      <c r="F14" s="35"/>
      <c r="G14" s="36">
        <f>ROUND((E14*F14),2)</f>
        <v>0</v>
      </c>
    </row>
    <row r="15" spans="1:7" ht="25.5">
      <c r="A15" s="31">
        <v>5</v>
      </c>
      <c r="B15" s="32" t="s">
        <v>38</v>
      </c>
      <c r="C15" s="33" t="s">
        <v>39</v>
      </c>
      <c r="D15" s="32" t="s">
        <v>40</v>
      </c>
      <c r="E15" s="34">
        <v>166.032</v>
      </c>
      <c r="F15" s="35"/>
      <c r="G15" s="36">
        <f>ROUND((E15*F15),2)</f>
        <v>0</v>
      </c>
    </row>
    <row r="16" spans="1:7" ht="12.75">
      <c r="A16" s="37"/>
      <c r="B16" s="38"/>
      <c r="C16" s="39" t="s">
        <v>24</v>
      </c>
      <c r="D16" s="38"/>
      <c r="E16" s="40"/>
      <c r="F16" s="41"/>
      <c r="G16" s="42">
        <f>SUM(G11:G15)</f>
        <v>0</v>
      </c>
    </row>
    <row r="17" spans="1:7" ht="12.75">
      <c r="A17" s="31"/>
      <c r="B17" s="32"/>
      <c r="C17" s="33"/>
      <c r="D17" s="32"/>
      <c r="E17" s="34"/>
      <c r="F17" s="35"/>
      <c r="G17" s="36"/>
    </row>
    <row r="18" spans="1:7" ht="12.75">
      <c r="A18" s="43"/>
      <c r="B18" s="44"/>
      <c r="C18" s="45" t="s">
        <v>43</v>
      </c>
      <c r="D18" s="44"/>
      <c r="E18" s="46"/>
      <c r="F18" s="47"/>
      <c r="G18" s="48"/>
    </row>
    <row r="19" spans="1:7" ht="25.5">
      <c r="A19" s="31">
        <v>6</v>
      </c>
      <c r="B19" s="32" t="s">
        <v>44</v>
      </c>
      <c r="C19" s="33" t="s">
        <v>45</v>
      </c>
      <c r="D19" s="32" t="s">
        <v>46</v>
      </c>
      <c r="E19" s="34">
        <v>18</v>
      </c>
      <c r="F19" s="35"/>
      <c r="G19" s="36">
        <f>ROUND((E19*F19),2)</f>
        <v>0</v>
      </c>
    </row>
    <row r="20" spans="1:7" ht="12.75">
      <c r="A20" s="37"/>
      <c r="B20" s="38"/>
      <c r="C20" s="39" t="s">
        <v>43</v>
      </c>
      <c r="D20" s="38"/>
      <c r="E20" s="40"/>
      <c r="F20" s="41"/>
      <c r="G20" s="42">
        <f>SUM(G19:G19)</f>
        <v>0</v>
      </c>
    </row>
    <row r="21" spans="1:7" ht="12.75">
      <c r="A21" s="31"/>
      <c r="B21" s="32"/>
      <c r="C21" s="33"/>
      <c r="D21" s="32"/>
      <c r="E21" s="34"/>
      <c r="F21" s="35"/>
      <c r="G21" s="36"/>
    </row>
    <row r="22" spans="1:7" ht="12.75">
      <c r="A22" s="43"/>
      <c r="B22" s="44"/>
      <c r="C22" s="45" t="s">
        <v>47</v>
      </c>
      <c r="D22" s="44"/>
      <c r="E22" s="46"/>
      <c r="F22" s="47"/>
      <c r="G22" s="48"/>
    </row>
    <row r="23" spans="1:7" ht="25.5">
      <c r="A23" s="31">
        <v>7</v>
      </c>
      <c r="B23" s="32" t="s">
        <v>48</v>
      </c>
      <c r="C23" s="33" t="s">
        <v>83</v>
      </c>
      <c r="D23" s="32" t="s">
        <v>40</v>
      </c>
      <c r="E23" s="34">
        <v>152.2</v>
      </c>
      <c r="F23" s="35"/>
      <c r="G23" s="36">
        <f aca="true" t="shared" si="0" ref="G23:G30">ROUND((E23*F23),2)</f>
        <v>0</v>
      </c>
    </row>
    <row r="24" spans="1:7" ht="25.5">
      <c r="A24" s="31">
        <v>8</v>
      </c>
      <c r="B24" s="32" t="s">
        <v>50</v>
      </c>
      <c r="C24" s="33" t="s">
        <v>51</v>
      </c>
      <c r="D24" s="32" t="s">
        <v>27</v>
      </c>
      <c r="E24" s="34">
        <v>41.509</v>
      </c>
      <c r="F24" s="35"/>
      <c r="G24" s="36">
        <f t="shared" si="0"/>
        <v>0</v>
      </c>
    </row>
    <row r="25" spans="1:7" ht="25.5">
      <c r="A25" s="31">
        <v>9</v>
      </c>
      <c r="B25" s="32" t="s">
        <v>52</v>
      </c>
      <c r="C25" s="33" t="s">
        <v>53</v>
      </c>
      <c r="D25" s="32" t="s">
        <v>40</v>
      </c>
      <c r="E25" s="34">
        <v>152.2</v>
      </c>
      <c r="F25" s="35"/>
      <c r="G25" s="36">
        <f t="shared" si="0"/>
        <v>0</v>
      </c>
    </row>
    <row r="26" spans="1:7" ht="25.5">
      <c r="A26" s="31">
        <v>10</v>
      </c>
      <c r="B26" s="32" t="s">
        <v>54</v>
      </c>
      <c r="C26" s="33" t="s">
        <v>55</v>
      </c>
      <c r="D26" s="32" t="s">
        <v>40</v>
      </c>
      <c r="E26" s="34">
        <v>341.891</v>
      </c>
      <c r="F26" s="35"/>
      <c r="G26" s="36">
        <f t="shared" si="0"/>
        <v>0</v>
      </c>
    </row>
    <row r="27" spans="1:7" ht="25.5">
      <c r="A27" s="31">
        <v>11</v>
      </c>
      <c r="B27" s="32" t="s">
        <v>56</v>
      </c>
      <c r="C27" s="33" t="s">
        <v>57</v>
      </c>
      <c r="D27" s="32" t="s">
        <v>40</v>
      </c>
      <c r="E27" s="34">
        <v>346.515</v>
      </c>
      <c r="F27" s="35"/>
      <c r="G27" s="36">
        <f t="shared" si="0"/>
        <v>0</v>
      </c>
    </row>
    <row r="28" spans="1:7" ht="25.5">
      <c r="A28" s="31">
        <v>12</v>
      </c>
      <c r="B28" s="32" t="s">
        <v>58</v>
      </c>
      <c r="C28" s="33" t="s">
        <v>59</v>
      </c>
      <c r="D28" s="32" t="s">
        <v>40</v>
      </c>
      <c r="E28" s="34">
        <v>341.891</v>
      </c>
      <c r="F28" s="35"/>
      <c r="G28" s="36">
        <f t="shared" si="0"/>
        <v>0</v>
      </c>
    </row>
    <row r="29" spans="1:7" ht="25.5">
      <c r="A29" s="31">
        <v>13</v>
      </c>
      <c r="B29" s="32" t="s">
        <v>60</v>
      </c>
      <c r="C29" s="33" t="s">
        <v>61</v>
      </c>
      <c r="D29" s="32" t="s">
        <v>40</v>
      </c>
      <c r="E29" s="34">
        <v>341.891</v>
      </c>
      <c r="F29" s="35"/>
      <c r="G29" s="36">
        <f t="shared" si="0"/>
        <v>0</v>
      </c>
    </row>
    <row r="30" spans="1:7" ht="25.5">
      <c r="A30" s="31">
        <v>14</v>
      </c>
      <c r="B30" s="32" t="s">
        <v>62</v>
      </c>
      <c r="C30" s="33" t="s">
        <v>63</v>
      </c>
      <c r="D30" s="32" t="s">
        <v>40</v>
      </c>
      <c r="E30" s="34">
        <v>142.515</v>
      </c>
      <c r="F30" s="35"/>
      <c r="G30" s="36">
        <f t="shared" si="0"/>
        <v>0</v>
      </c>
    </row>
    <row r="31" spans="1:7" ht="12.75">
      <c r="A31" s="37"/>
      <c r="B31" s="38"/>
      <c r="C31" s="39" t="s">
        <v>47</v>
      </c>
      <c r="D31" s="38"/>
      <c r="E31" s="40"/>
      <c r="F31" s="41"/>
      <c r="G31" s="42">
        <f>SUM(G23:G30)</f>
        <v>0</v>
      </c>
    </row>
    <row r="32" spans="1:7" ht="12.75">
      <c r="A32" s="31"/>
      <c r="B32" s="32"/>
      <c r="C32" s="33"/>
      <c r="D32" s="32"/>
      <c r="E32" s="34"/>
      <c r="F32" s="35"/>
      <c r="G32" s="36"/>
    </row>
    <row r="33" spans="1:7" ht="12.75">
      <c r="A33" s="43"/>
      <c r="B33" s="44"/>
      <c r="C33" s="45" t="s">
        <v>66</v>
      </c>
      <c r="D33" s="44"/>
      <c r="E33" s="46"/>
      <c r="F33" s="47"/>
      <c r="G33" s="48"/>
    </row>
    <row r="34" spans="1:7" ht="25.5">
      <c r="A34" s="31">
        <v>15</v>
      </c>
      <c r="B34" s="32" t="s">
        <v>67</v>
      </c>
      <c r="C34" s="33" t="s">
        <v>68</v>
      </c>
      <c r="D34" s="32" t="s">
        <v>69</v>
      </c>
      <c r="E34" s="34">
        <v>1</v>
      </c>
      <c r="F34" s="35"/>
      <c r="G34" s="36">
        <f>ROUND((E34*F34),2)</f>
        <v>0</v>
      </c>
    </row>
    <row r="35" spans="1:7" ht="25.5">
      <c r="A35" s="31">
        <v>16</v>
      </c>
      <c r="B35" s="32" t="s">
        <v>70</v>
      </c>
      <c r="C35" s="33" t="s">
        <v>71</v>
      </c>
      <c r="D35" s="32" t="s">
        <v>69</v>
      </c>
      <c r="E35" s="34">
        <v>2</v>
      </c>
      <c r="F35" s="35"/>
      <c r="G35" s="36">
        <f>ROUND((E35*F35),2)</f>
        <v>0</v>
      </c>
    </row>
    <row r="36" spans="1:7" ht="12.75">
      <c r="A36" s="37"/>
      <c r="B36" s="38"/>
      <c r="C36" s="39" t="s">
        <v>66</v>
      </c>
      <c r="D36" s="38"/>
      <c r="E36" s="40"/>
      <c r="F36" s="41"/>
      <c r="G36" s="42">
        <f>SUM(G34:G35)</f>
        <v>0</v>
      </c>
    </row>
    <row r="37" spans="1:7" ht="12.75">
      <c r="A37" s="31"/>
      <c r="B37" s="32"/>
      <c r="C37" s="33"/>
      <c r="D37" s="32"/>
      <c r="E37" s="34"/>
      <c r="F37" s="35"/>
      <c r="G37" s="36"/>
    </row>
    <row r="38" spans="1:7" ht="12.75">
      <c r="A38" s="43"/>
      <c r="B38" s="44"/>
      <c r="C38" s="45" t="s">
        <v>72</v>
      </c>
      <c r="D38" s="44"/>
      <c r="E38" s="46"/>
      <c r="F38" s="47"/>
      <c r="G38" s="48"/>
    </row>
    <row r="39" spans="1:7" ht="25.5">
      <c r="A39" s="31">
        <v>17</v>
      </c>
      <c r="B39" s="32" t="s">
        <v>73</v>
      </c>
      <c r="C39" s="33" t="s">
        <v>74</v>
      </c>
      <c r="D39" s="32" t="s">
        <v>46</v>
      </c>
      <c r="E39" s="34">
        <v>11</v>
      </c>
      <c r="F39" s="35"/>
      <c r="G39" s="36">
        <f>ROUND((E39*F39),2)</f>
        <v>0</v>
      </c>
    </row>
    <row r="40" spans="1:7" ht="25.5">
      <c r="A40" s="31">
        <v>18</v>
      </c>
      <c r="B40" s="32" t="s">
        <v>77</v>
      </c>
      <c r="C40" s="33" t="s">
        <v>78</v>
      </c>
      <c r="D40" s="32" t="s">
        <v>46</v>
      </c>
      <c r="E40" s="34">
        <v>8.1</v>
      </c>
      <c r="F40" s="35"/>
      <c r="G40" s="36">
        <f>ROUND((E40*F40),2)</f>
        <v>0</v>
      </c>
    </row>
    <row r="41" spans="1:7" ht="25.5">
      <c r="A41" s="31">
        <v>19</v>
      </c>
      <c r="B41" s="32" t="s">
        <v>79</v>
      </c>
      <c r="C41" s="33" t="s">
        <v>80</v>
      </c>
      <c r="D41" s="32" t="s">
        <v>27</v>
      </c>
      <c r="E41" s="34">
        <v>0.009</v>
      </c>
      <c r="F41" s="35"/>
      <c r="G41" s="36">
        <f>ROUND((E41*F41),2)</f>
        <v>0</v>
      </c>
    </row>
    <row r="42" spans="1:7" ht="12.75">
      <c r="A42" s="37"/>
      <c r="B42" s="38"/>
      <c r="C42" s="39" t="s">
        <v>72</v>
      </c>
      <c r="D42" s="38"/>
      <c r="E42" s="40"/>
      <c r="F42" s="41"/>
      <c r="G42" s="42">
        <f>SUM(G39:G41)</f>
        <v>0</v>
      </c>
    </row>
    <row r="43" spans="1:7" ht="12.75">
      <c r="A43" s="31"/>
      <c r="B43" s="32"/>
      <c r="C43" s="33"/>
      <c r="D43" s="32"/>
      <c r="E43" s="34"/>
      <c r="F43" s="35"/>
      <c r="G43" s="36"/>
    </row>
    <row r="44" spans="1:7" ht="12.75">
      <c r="A44" s="37"/>
      <c r="B44" s="38"/>
      <c r="C44" s="39" t="s">
        <v>81</v>
      </c>
      <c r="D44" s="38"/>
      <c r="E44" s="40"/>
      <c r="F44" s="41"/>
      <c r="G44" s="42">
        <f>+G16+G20+G31+G36+G42</f>
        <v>0</v>
      </c>
    </row>
    <row r="45" spans="1:7" ht="12.75">
      <c r="A45" s="31"/>
      <c r="B45" s="32"/>
      <c r="C45" s="33"/>
      <c r="D45" s="32"/>
      <c r="E45" s="34"/>
      <c r="F45" s="35"/>
      <c r="G45" s="36"/>
    </row>
    <row r="46" spans="1:7" ht="12.75">
      <c r="A46" s="49"/>
      <c r="B46" s="50"/>
      <c r="C46" s="51"/>
      <c r="D46" s="50"/>
      <c r="E46" s="52"/>
      <c r="F46" s="53"/>
      <c r="G46" s="54"/>
    </row>
  </sheetData>
  <sheetProtection/>
  <mergeCells count="1">
    <mergeCell ref="F7:G7"/>
  </mergeCells>
  <printOptions/>
  <pageMargins left="0.787401575" right="0.787401575" top="0.984251969" bottom="0.984251969" header="0" footer="0"/>
  <pageSetup fitToHeight="99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4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75.00390625" style="2" customWidth="1"/>
    <col min="4" max="4" width="9.00390625" style="1" customWidth="1"/>
    <col min="5" max="5" width="12.00390625" style="3" customWidth="1"/>
    <col min="6" max="6" width="14.00390625" style="4" customWidth="1"/>
    <col min="7" max="7" width="14.00390625" style="5" customWidth="1"/>
    <col min="8" max="21" width="10.28125" style="0" customWidth="1"/>
    <col min="22" max="22" width="9.140625" style="1" customWidth="1"/>
  </cols>
  <sheetData>
    <row r="2" ht="15">
      <c r="C2" s="6" t="s">
        <v>0</v>
      </c>
    </row>
    <row r="4" spans="1:3" ht="30">
      <c r="A4" s="7" t="s">
        <v>1</v>
      </c>
      <c r="C4" s="8" t="s">
        <v>2</v>
      </c>
    </row>
    <row r="5" spans="1:3" ht="15">
      <c r="A5" s="7" t="s">
        <v>3</v>
      </c>
      <c r="C5" s="8" t="s">
        <v>84</v>
      </c>
    </row>
    <row r="6" spans="1:3" ht="15">
      <c r="A6" s="7" t="s">
        <v>5</v>
      </c>
      <c r="C6" s="8" t="s">
        <v>84</v>
      </c>
    </row>
    <row r="7" spans="1:7" ht="12.75">
      <c r="A7" s="9" t="s">
        <v>6</v>
      </c>
      <c r="B7" s="10" t="s">
        <v>7</v>
      </c>
      <c r="C7" s="11" t="s">
        <v>8</v>
      </c>
      <c r="D7" s="10" t="s">
        <v>9</v>
      </c>
      <c r="E7" s="12" t="s">
        <v>10</v>
      </c>
      <c r="F7" s="55" t="s">
        <v>11</v>
      </c>
      <c r="G7" s="56"/>
    </row>
    <row r="8" spans="1:7" ht="12.75">
      <c r="A8" s="13" t="s">
        <v>12</v>
      </c>
      <c r="B8" s="14" t="s">
        <v>13</v>
      </c>
      <c r="C8" s="15"/>
      <c r="D8" s="14"/>
      <c r="E8" s="16" t="s">
        <v>14</v>
      </c>
      <c r="F8" s="17" t="s">
        <v>15</v>
      </c>
      <c r="G8" s="18" t="s">
        <v>16</v>
      </c>
    </row>
    <row r="9" spans="1:7" ht="12.75">
      <c r="A9" s="19" t="s">
        <v>17</v>
      </c>
      <c r="B9" s="20" t="s">
        <v>18</v>
      </c>
      <c r="C9" s="21" t="s">
        <v>19</v>
      </c>
      <c r="D9" s="20" t="s">
        <v>20</v>
      </c>
      <c r="E9" s="22" t="s">
        <v>21</v>
      </c>
      <c r="F9" s="23" t="s">
        <v>22</v>
      </c>
      <c r="G9" s="24" t="s">
        <v>23</v>
      </c>
    </row>
    <row r="10" spans="1:7" ht="12.75">
      <c r="A10" s="25"/>
      <c r="B10" s="26"/>
      <c r="C10" s="27" t="s">
        <v>24</v>
      </c>
      <c r="D10" s="26"/>
      <c r="E10" s="28"/>
      <c r="F10" s="29"/>
      <c r="G10" s="30"/>
    </row>
    <row r="11" spans="1:7" ht="25.5">
      <c r="A11" s="31">
        <v>1</v>
      </c>
      <c r="B11" s="32" t="s">
        <v>25</v>
      </c>
      <c r="C11" s="33" t="s">
        <v>26</v>
      </c>
      <c r="D11" s="32" t="s">
        <v>27</v>
      </c>
      <c r="E11" s="34">
        <v>155.5</v>
      </c>
      <c r="F11" s="35"/>
      <c r="G11" s="36">
        <f>ROUND((E11*F11),2)</f>
        <v>0</v>
      </c>
    </row>
    <row r="12" spans="1:7" ht="25.5">
      <c r="A12" s="31">
        <v>2</v>
      </c>
      <c r="B12" s="32" t="s">
        <v>30</v>
      </c>
      <c r="C12" s="33" t="s">
        <v>31</v>
      </c>
      <c r="D12" s="32" t="s">
        <v>27</v>
      </c>
      <c r="E12" s="34">
        <v>18</v>
      </c>
      <c r="F12" s="35"/>
      <c r="G12" s="36">
        <f>ROUND((E12*F12),2)</f>
        <v>0</v>
      </c>
    </row>
    <row r="13" spans="1:7" ht="25.5">
      <c r="A13" s="31">
        <v>3</v>
      </c>
      <c r="B13" s="32" t="s">
        <v>36</v>
      </c>
      <c r="C13" s="33" t="s">
        <v>37</v>
      </c>
      <c r="D13" s="32" t="s">
        <v>27</v>
      </c>
      <c r="E13" s="34">
        <v>18</v>
      </c>
      <c r="F13" s="35"/>
      <c r="G13" s="36">
        <f>ROUND((E13*F13),2)</f>
        <v>0</v>
      </c>
    </row>
    <row r="14" spans="1:7" ht="25.5">
      <c r="A14" s="31">
        <v>4</v>
      </c>
      <c r="B14" s="32" t="s">
        <v>38</v>
      </c>
      <c r="C14" s="33" t="s">
        <v>39</v>
      </c>
      <c r="D14" s="32" t="s">
        <v>40</v>
      </c>
      <c r="E14" s="34">
        <v>373.44</v>
      </c>
      <c r="F14" s="35"/>
      <c r="G14" s="36">
        <f>ROUND((E14*F14),2)</f>
        <v>0</v>
      </c>
    </row>
    <row r="15" spans="1:7" ht="12.75">
      <c r="A15" s="37"/>
      <c r="B15" s="38"/>
      <c r="C15" s="39" t="s">
        <v>24</v>
      </c>
      <c r="D15" s="38"/>
      <c r="E15" s="40"/>
      <c r="F15" s="41"/>
      <c r="G15" s="42">
        <f>SUM(G11:G14)</f>
        <v>0</v>
      </c>
    </row>
    <row r="16" spans="1:7" ht="12.75">
      <c r="A16" s="31"/>
      <c r="B16" s="32"/>
      <c r="C16" s="33"/>
      <c r="D16" s="32"/>
      <c r="E16" s="34"/>
      <c r="F16" s="35"/>
      <c r="G16" s="36"/>
    </row>
    <row r="17" spans="1:7" ht="12.75">
      <c r="A17" s="43"/>
      <c r="B17" s="44"/>
      <c r="C17" s="45" t="s">
        <v>43</v>
      </c>
      <c r="D17" s="44"/>
      <c r="E17" s="46"/>
      <c r="F17" s="47"/>
      <c r="G17" s="48"/>
    </row>
    <row r="18" spans="1:7" ht="25.5">
      <c r="A18" s="31">
        <v>5</v>
      </c>
      <c r="B18" s="32" t="s">
        <v>44</v>
      </c>
      <c r="C18" s="33" t="s">
        <v>45</v>
      </c>
      <c r="D18" s="32" t="s">
        <v>46</v>
      </c>
      <c r="E18" s="34">
        <v>45</v>
      </c>
      <c r="F18" s="35"/>
      <c r="G18" s="36">
        <f>ROUND((E18*F18),2)</f>
        <v>0</v>
      </c>
    </row>
    <row r="19" spans="1:7" ht="12.75">
      <c r="A19" s="37"/>
      <c r="B19" s="38"/>
      <c r="C19" s="39" t="s">
        <v>43</v>
      </c>
      <c r="D19" s="38"/>
      <c r="E19" s="40"/>
      <c r="F19" s="41"/>
      <c r="G19" s="42">
        <f>SUM(G18:G18)</f>
        <v>0</v>
      </c>
    </row>
    <row r="20" spans="1:7" ht="12.75">
      <c r="A20" s="31"/>
      <c r="B20" s="32"/>
      <c r="C20" s="33"/>
      <c r="D20" s="32"/>
      <c r="E20" s="34"/>
      <c r="F20" s="35"/>
      <c r="G20" s="36"/>
    </row>
    <row r="21" spans="1:7" ht="12.75">
      <c r="A21" s="43"/>
      <c r="B21" s="44"/>
      <c r="C21" s="45" t="s">
        <v>47</v>
      </c>
      <c r="D21" s="44"/>
      <c r="E21" s="46"/>
      <c r="F21" s="47"/>
      <c r="G21" s="48"/>
    </row>
    <row r="22" spans="1:7" ht="25.5">
      <c r="A22" s="31">
        <v>6</v>
      </c>
      <c r="B22" s="32" t="s">
        <v>48</v>
      </c>
      <c r="C22" s="33" t="s">
        <v>83</v>
      </c>
      <c r="D22" s="32" t="s">
        <v>40</v>
      </c>
      <c r="E22" s="34">
        <v>342.32</v>
      </c>
      <c r="F22" s="35"/>
      <c r="G22" s="36">
        <f aca="true" t="shared" si="0" ref="G22:G29">ROUND((E22*F22),2)</f>
        <v>0</v>
      </c>
    </row>
    <row r="23" spans="1:7" ht="25.5">
      <c r="A23" s="31">
        <v>7</v>
      </c>
      <c r="B23" s="32" t="s">
        <v>50</v>
      </c>
      <c r="C23" s="33" t="s">
        <v>51</v>
      </c>
      <c r="D23" s="32" t="s">
        <v>27</v>
      </c>
      <c r="E23" s="34">
        <v>93.36</v>
      </c>
      <c r="F23" s="35"/>
      <c r="G23" s="36">
        <f t="shared" si="0"/>
        <v>0</v>
      </c>
    </row>
    <row r="24" spans="1:7" ht="25.5">
      <c r="A24" s="31">
        <v>8</v>
      </c>
      <c r="B24" s="32" t="s">
        <v>52</v>
      </c>
      <c r="C24" s="33" t="s">
        <v>53</v>
      </c>
      <c r="D24" s="32" t="s">
        <v>40</v>
      </c>
      <c r="E24" s="34">
        <v>342.32</v>
      </c>
      <c r="F24" s="35"/>
      <c r="G24" s="36">
        <f t="shared" si="0"/>
        <v>0</v>
      </c>
    </row>
    <row r="25" spans="1:7" ht="25.5">
      <c r="A25" s="31">
        <v>9</v>
      </c>
      <c r="B25" s="32" t="s">
        <v>54</v>
      </c>
      <c r="C25" s="33" t="s">
        <v>55</v>
      </c>
      <c r="D25" s="32" t="s">
        <v>40</v>
      </c>
      <c r="E25" s="34">
        <v>311.2</v>
      </c>
      <c r="F25" s="35"/>
      <c r="G25" s="36">
        <f t="shared" si="0"/>
        <v>0</v>
      </c>
    </row>
    <row r="26" spans="1:7" ht="25.5">
      <c r="A26" s="31">
        <v>10</v>
      </c>
      <c r="B26" s="32" t="s">
        <v>56</v>
      </c>
      <c r="C26" s="33" t="s">
        <v>57</v>
      </c>
      <c r="D26" s="32" t="s">
        <v>40</v>
      </c>
      <c r="E26" s="34">
        <v>320.536</v>
      </c>
      <c r="F26" s="35"/>
      <c r="G26" s="36">
        <f t="shared" si="0"/>
        <v>0</v>
      </c>
    </row>
    <row r="27" spans="1:7" ht="25.5">
      <c r="A27" s="31">
        <v>11</v>
      </c>
      <c r="B27" s="32" t="s">
        <v>58</v>
      </c>
      <c r="C27" s="33" t="s">
        <v>59</v>
      </c>
      <c r="D27" s="32" t="s">
        <v>40</v>
      </c>
      <c r="E27" s="34">
        <v>311.2</v>
      </c>
      <c r="F27" s="35"/>
      <c r="G27" s="36">
        <f t="shared" si="0"/>
        <v>0</v>
      </c>
    </row>
    <row r="28" spans="1:7" ht="25.5">
      <c r="A28" s="31">
        <v>12</v>
      </c>
      <c r="B28" s="32" t="s">
        <v>60</v>
      </c>
      <c r="C28" s="33" t="s">
        <v>61</v>
      </c>
      <c r="D28" s="32" t="s">
        <v>40</v>
      </c>
      <c r="E28" s="34">
        <v>311.2</v>
      </c>
      <c r="F28" s="35"/>
      <c r="G28" s="36">
        <f t="shared" si="0"/>
        <v>0</v>
      </c>
    </row>
    <row r="29" spans="1:7" ht="25.5">
      <c r="A29" s="31">
        <v>13</v>
      </c>
      <c r="B29" s="32" t="s">
        <v>62</v>
      </c>
      <c r="C29" s="33" t="s">
        <v>63</v>
      </c>
      <c r="D29" s="32" t="s">
        <v>40</v>
      </c>
      <c r="E29" s="34">
        <v>320.536</v>
      </c>
      <c r="F29" s="35"/>
      <c r="G29" s="36">
        <f t="shared" si="0"/>
        <v>0</v>
      </c>
    </row>
    <row r="30" spans="1:7" ht="12.75">
      <c r="A30" s="37"/>
      <c r="B30" s="38"/>
      <c r="C30" s="39" t="s">
        <v>47</v>
      </c>
      <c r="D30" s="38"/>
      <c r="E30" s="40"/>
      <c r="F30" s="41"/>
      <c r="G30" s="42">
        <f>SUM(G22:G29)</f>
        <v>0</v>
      </c>
    </row>
    <row r="31" spans="1:7" ht="12.75">
      <c r="A31" s="31"/>
      <c r="B31" s="32"/>
      <c r="C31" s="33"/>
      <c r="D31" s="32"/>
      <c r="E31" s="34"/>
      <c r="F31" s="35"/>
      <c r="G31" s="36"/>
    </row>
    <row r="32" spans="1:7" ht="12.75">
      <c r="A32" s="43"/>
      <c r="B32" s="44"/>
      <c r="C32" s="45" t="s">
        <v>66</v>
      </c>
      <c r="D32" s="44"/>
      <c r="E32" s="46"/>
      <c r="F32" s="47"/>
      <c r="G32" s="48"/>
    </row>
    <row r="33" spans="1:7" ht="25.5">
      <c r="A33" s="31">
        <v>14</v>
      </c>
      <c r="B33" s="32" t="s">
        <v>67</v>
      </c>
      <c r="C33" s="33" t="s">
        <v>68</v>
      </c>
      <c r="D33" s="32" t="s">
        <v>69</v>
      </c>
      <c r="E33" s="34">
        <v>2</v>
      </c>
      <c r="F33" s="35"/>
      <c r="G33" s="36">
        <f>ROUND((E33*F33),2)</f>
        <v>0</v>
      </c>
    </row>
    <row r="34" spans="1:7" ht="25.5">
      <c r="A34" s="31">
        <v>15</v>
      </c>
      <c r="B34" s="32" t="s">
        <v>70</v>
      </c>
      <c r="C34" s="33" t="s">
        <v>71</v>
      </c>
      <c r="D34" s="32" t="s">
        <v>69</v>
      </c>
      <c r="E34" s="34">
        <v>2</v>
      </c>
      <c r="F34" s="35"/>
      <c r="G34" s="36">
        <f>ROUND((E34*F34),2)</f>
        <v>0</v>
      </c>
    </row>
    <row r="35" spans="1:7" ht="12.75">
      <c r="A35" s="37"/>
      <c r="B35" s="38"/>
      <c r="C35" s="39" t="s">
        <v>66</v>
      </c>
      <c r="D35" s="38"/>
      <c r="E35" s="40"/>
      <c r="F35" s="41"/>
      <c r="G35" s="42">
        <f>SUM(G33:G34)</f>
        <v>0</v>
      </c>
    </row>
    <row r="36" spans="1:7" ht="12.75">
      <c r="A36" s="31"/>
      <c r="B36" s="32"/>
      <c r="C36" s="33"/>
      <c r="D36" s="32"/>
      <c r="E36" s="34"/>
      <c r="F36" s="35"/>
      <c r="G36" s="36"/>
    </row>
    <row r="37" spans="1:7" ht="12.75">
      <c r="A37" s="43"/>
      <c r="B37" s="44"/>
      <c r="C37" s="45" t="s">
        <v>72</v>
      </c>
      <c r="D37" s="44"/>
      <c r="E37" s="46"/>
      <c r="F37" s="47"/>
      <c r="G37" s="48"/>
    </row>
    <row r="38" spans="1:7" ht="25.5">
      <c r="A38" s="31">
        <v>16</v>
      </c>
      <c r="B38" s="32" t="s">
        <v>77</v>
      </c>
      <c r="C38" s="33" t="s">
        <v>78</v>
      </c>
      <c r="D38" s="32" t="s">
        <v>46</v>
      </c>
      <c r="E38" s="34">
        <v>13.8</v>
      </c>
      <c r="F38" s="35"/>
      <c r="G38" s="36">
        <f>ROUND((E38*F38),2)</f>
        <v>0</v>
      </c>
    </row>
    <row r="39" spans="1:7" ht="25.5">
      <c r="A39" s="31">
        <v>17</v>
      </c>
      <c r="B39" s="32" t="s">
        <v>85</v>
      </c>
      <c r="C39" s="33" t="s">
        <v>86</v>
      </c>
      <c r="D39" s="32" t="s">
        <v>46</v>
      </c>
      <c r="E39" s="34">
        <v>12</v>
      </c>
      <c r="F39" s="35"/>
      <c r="G39" s="36">
        <f>ROUND((E39*F39),2)</f>
        <v>0</v>
      </c>
    </row>
    <row r="40" spans="1:7" ht="12.75">
      <c r="A40" s="37"/>
      <c r="B40" s="38"/>
      <c r="C40" s="39" t="s">
        <v>72</v>
      </c>
      <c r="D40" s="38"/>
      <c r="E40" s="40"/>
      <c r="F40" s="41"/>
      <c r="G40" s="42">
        <f>SUM(G38:G39)</f>
        <v>0</v>
      </c>
    </row>
    <row r="41" spans="1:7" ht="12.75">
      <c r="A41" s="31"/>
      <c r="B41" s="32"/>
      <c r="C41" s="33"/>
      <c r="D41" s="32"/>
      <c r="E41" s="34"/>
      <c r="F41" s="35"/>
      <c r="G41" s="36"/>
    </row>
    <row r="42" spans="1:7" ht="12.75">
      <c r="A42" s="37"/>
      <c r="B42" s="38"/>
      <c r="C42" s="39" t="s">
        <v>81</v>
      </c>
      <c r="D42" s="38"/>
      <c r="E42" s="40"/>
      <c r="F42" s="41"/>
      <c r="G42" s="42">
        <f>+G15+G19+G30+G35+G40</f>
        <v>0</v>
      </c>
    </row>
    <row r="43" spans="1:7" ht="12.75">
      <c r="A43" s="31"/>
      <c r="B43" s="32"/>
      <c r="C43" s="33"/>
      <c r="D43" s="32"/>
      <c r="E43" s="34"/>
      <c r="F43" s="35"/>
      <c r="G43" s="36"/>
    </row>
    <row r="44" spans="1:7" ht="12.75">
      <c r="A44" s="49"/>
      <c r="B44" s="50"/>
      <c r="C44" s="51"/>
      <c r="D44" s="50"/>
      <c r="E44" s="52"/>
      <c r="F44" s="53"/>
      <c r="G44" s="54"/>
    </row>
  </sheetData>
  <sheetProtection/>
  <mergeCells count="1">
    <mergeCell ref="F7:G7"/>
  </mergeCells>
  <printOptions/>
  <pageMargins left="0.787401575" right="0.787401575" top="0.984251969" bottom="0.984251969" header="0" footer="0"/>
  <pageSetup fitToHeight="99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3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75.00390625" style="2" customWidth="1"/>
    <col min="4" max="4" width="9.00390625" style="1" customWidth="1"/>
    <col min="5" max="5" width="12.00390625" style="3" customWidth="1"/>
    <col min="6" max="6" width="14.00390625" style="4" customWidth="1"/>
    <col min="7" max="7" width="14.00390625" style="5" customWidth="1"/>
    <col min="8" max="21" width="10.28125" style="0" customWidth="1"/>
    <col min="22" max="22" width="9.140625" style="1" customWidth="1"/>
  </cols>
  <sheetData>
    <row r="2" ht="15">
      <c r="C2" s="6" t="s">
        <v>0</v>
      </c>
    </row>
    <row r="4" spans="1:3" ht="30">
      <c r="A4" s="7" t="s">
        <v>1</v>
      </c>
      <c r="C4" s="8" t="s">
        <v>2</v>
      </c>
    </row>
    <row r="5" spans="1:3" ht="15">
      <c r="A5" s="7" t="s">
        <v>3</v>
      </c>
      <c r="C5" s="8" t="s">
        <v>87</v>
      </c>
    </row>
    <row r="6" spans="1:3" ht="15">
      <c r="A6" s="7" t="s">
        <v>5</v>
      </c>
      <c r="C6" s="8" t="s">
        <v>87</v>
      </c>
    </row>
    <row r="7" spans="1:7" ht="12.75">
      <c r="A7" s="9" t="s">
        <v>6</v>
      </c>
      <c r="B7" s="10" t="s">
        <v>7</v>
      </c>
      <c r="C7" s="11" t="s">
        <v>8</v>
      </c>
      <c r="D7" s="10" t="s">
        <v>9</v>
      </c>
      <c r="E7" s="12" t="s">
        <v>10</v>
      </c>
      <c r="F7" s="55" t="s">
        <v>11</v>
      </c>
      <c r="G7" s="56"/>
    </row>
    <row r="8" spans="1:7" ht="12.75">
      <c r="A8" s="13" t="s">
        <v>12</v>
      </c>
      <c r="B8" s="14" t="s">
        <v>13</v>
      </c>
      <c r="C8" s="15"/>
      <c r="D8" s="14"/>
      <c r="E8" s="16" t="s">
        <v>14</v>
      </c>
      <c r="F8" s="17" t="s">
        <v>15</v>
      </c>
      <c r="G8" s="18" t="s">
        <v>16</v>
      </c>
    </row>
    <row r="9" spans="1:7" ht="12.75">
      <c r="A9" s="19" t="s">
        <v>17</v>
      </c>
      <c r="B9" s="20" t="s">
        <v>18</v>
      </c>
      <c r="C9" s="21" t="s">
        <v>19</v>
      </c>
      <c r="D9" s="20" t="s">
        <v>20</v>
      </c>
      <c r="E9" s="22" t="s">
        <v>21</v>
      </c>
      <c r="F9" s="23" t="s">
        <v>22</v>
      </c>
      <c r="G9" s="24" t="s">
        <v>23</v>
      </c>
    </row>
    <row r="10" spans="1:7" ht="12.75">
      <c r="A10" s="25"/>
      <c r="B10" s="26"/>
      <c r="C10" s="27" t="s">
        <v>24</v>
      </c>
      <c r="D10" s="26"/>
      <c r="E10" s="28"/>
      <c r="F10" s="29"/>
      <c r="G10" s="30"/>
    </row>
    <row r="11" spans="1:7" ht="25.5">
      <c r="A11" s="31">
        <v>1</v>
      </c>
      <c r="B11" s="32" t="s">
        <v>25</v>
      </c>
      <c r="C11" s="33" t="s">
        <v>26</v>
      </c>
      <c r="D11" s="32" t="s">
        <v>27</v>
      </c>
      <c r="E11" s="34">
        <v>19</v>
      </c>
      <c r="F11" s="35"/>
      <c r="G11" s="36">
        <f>ROUND((E11*F11),2)</f>
        <v>0</v>
      </c>
    </row>
    <row r="12" spans="1:7" ht="25.5">
      <c r="A12" s="31">
        <v>2</v>
      </c>
      <c r="B12" s="32" t="s">
        <v>30</v>
      </c>
      <c r="C12" s="33" t="s">
        <v>31</v>
      </c>
      <c r="D12" s="32" t="s">
        <v>27</v>
      </c>
      <c r="E12" s="34">
        <v>3.6</v>
      </c>
      <c r="F12" s="35"/>
      <c r="G12" s="36">
        <f>ROUND((E12*F12),2)</f>
        <v>0</v>
      </c>
    </row>
    <row r="13" spans="1:7" ht="25.5">
      <c r="A13" s="31">
        <v>3</v>
      </c>
      <c r="B13" s="32" t="s">
        <v>36</v>
      </c>
      <c r="C13" s="33" t="s">
        <v>37</v>
      </c>
      <c r="D13" s="32" t="s">
        <v>27</v>
      </c>
      <c r="E13" s="34">
        <v>3.6</v>
      </c>
      <c r="F13" s="35"/>
      <c r="G13" s="36">
        <f>ROUND((E13*F13),2)</f>
        <v>0</v>
      </c>
    </row>
    <row r="14" spans="1:7" ht="25.5">
      <c r="A14" s="31">
        <v>4</v>
      </c>
      <c r="B14" s="32" t="s">
        <v>38</v>
      </c>
      <c r="C14" s="33" t="s">
        <v>39</v>
      </c>
      <c r="D14" s="32" t="s">
        <v>40</v>
      </c>
      <c r="E14" s="34">
        <v>45.06</v>
      </c>
      <c r="F14" s="35"/>
      <c r="G14" s="36">
        <f>ROUND((E14*F14),2)</f>
        <v>0</v>
      </c>
    </row>
    <row r="15" spans="1:7" ht="12.75">
      <c r="A15" s="37"/>
      <c r="B15" s="38"/>
      <c r="C15" s="39" t="s">
        <v>24</v>
      </c>
      <c r="D15" s="38"/>
      <c r="E15" s="40"/>
      <c r="F15" s="41"/>
      <c r="G15" s="42">
        <f>SUM(G11:G14)</f>
        <v>0</v>
      </c>
    </row>
    <row r="16" spans="1:7" ht="12.75">
      <c r="A16" s="31"/>
      <c r="B16" s="32"/>
      <c r="C16" s="33"/>
      <c r="D16" s="32"/>
      <c r="E16" s="34"/>
      <c r="F16" s="35"/>
      <c r="G16" s="36"/>
    </row>
    <row r="17" spans="1:7" ht="12.75">
      <c r="A17" s="43"/>
      <c r="B17" s="44"/>
      <c r="C17" s="45" t="s">
        <v>43</v>
      </c>
      <c r="D17" s="44"/>
      <c r="E17" s="46"/>
      <c r="F17" s="47"/>
      <c r="G17" s="48"/>
    </row>
    <row r="18" spans="1:7" ht="25.5">
      <c r="A18" s="31">
        <v>5</v>
      </c>
      <c r="B18" s="32" t="s">
        <v>44</v>
      </c>
      <c r="C18" s="33" t="s">
        <v>45</v>
      </c>
      <c r="D18" s="32" t="s">
        <v>46</v>
      </c>
      <c r="E18" s="34">
        <v>10</v>
      </c>
      <c r="F18" s="35"/>
      <c r="G18" s="36">
        <f>ROUND((E18*F18),2)</f>
        <v>0</v>
      </c>
    </row>
    <row r="19" spans="1:7" ht="12.75">
      <c r="A19" s="37"/>
      <c r="B19" s="38"/>
      <c r="C19" s="39" t="s">
        <v>43</v>
      </c>
      <c r="D19" s="38"/>
      <c r="E19" s="40"/>
      <c r="F19" s="41"/>
      <c r="G19" s="42">
        <f>SUM(G18:G18)</f>
        <v>0</v>
      </c>
    </row>
    <row r="20" spans="1:7" ht="12.75">
      <c r="A20" s="31"/>
      <c r="B20" s="32"/>
      <c r="C20" s="33"/>
      <c r="D20" s="32"/>
      <c r="E20" s="34"/>
      <c r="F20" s="35"/>
      <c r="G20" s="36"/>
    </row>
    <row r="21" spans="1:7" ht="12.75">
      <c r="A21" s="43"/>
      <c r="B21" s="44"/>
      <c r="C21" s="45" t="s">
        <v>47</v>
      </c>
      <c r="D21" s="44"/>
      <c r="E21" s="46"/>
      <c r="F21" s="47"/>
      <c r="G21" s="48"/>
    </row>
    <row r="22" spans="1:7" ht="25.5">
      <c r="A22" s="31">
        <v>6</v>
      </c>
      <c r="B22" s="32" t="s">
        <v>48</v>
      </c>
      <c r="C22" s="33" t="s">
        <v>83</v>
      </c>
      <c r="D22" s="32" t="s">
        <v>40</v>
      </c>
      <c r="E22" s="34">
        <v>41.305</v>
      </c>
      <c r="F22" s="35"/>
      <c r="G22" s="36">
        <f aca="true" t="shared" si="0" ref="G22:G29">ROUND((E22*F22),2)</f>
        <v>0</v>
      </c>
    </row>
    <row r="23" spans="1:7" ht="25.5">
      <c r="A23" s="31">
        <v>7</v>
      </c>
      <c r="B23" s="32" t="s">
        <v>50</v>
      </c>
      <c r="C23" s="33" t="s">
        <v>51</v>
      </c>
      <c r="D23" s="32" t="s">
        <v>27</v>
      </c>
      <c r="E23" s="34">
        <v>11.265</v>
      </c>
      <c r="F23" s="35"/>
      <c r="G23" s="36">
        <f t="shared" si="0"/>
        <v>0</v>
      </c>
    </row>
    <row r="24" spans="1:7" ht="25.5">
      <c r="A24" s="31">
        <v>8</v>
      </c>
      <c r="B24" s="32" t="s">
        <v>52</v>
      </c>
      <c r="C24" s="33" t="s">
        <v>53</v>
      </c>
      <c r="D24" s="32" t="s">
        <v>40</v>
      </c>
      <c r="E24" s="34">
        <v>41.305</v>
      </c>
      <c r="F24" s="35"/>
      <c r="G24" s="36">
        <f t="shared" si="0"/>
        <v>0</v>
      </c>
    </row>
    <row r="25" spans="1:7" ht="25.5">
      <c r="A25" s="31">
        <v>9</v>
      </c>
      <c r="B25" s="32" t="s">
        <v>54</v>
      </c>
      <c r="C25" s="33" t="s">
        <v>55</v>
      </c>
      <c r="D25" s="32" t="s">
        <v>40</v>
      </c>
      <c r="E25" s="34">
        <v>37.55</v>
      </c>
      <c r="F25" s="35"/>
      <c r="G25" s="36">
        <f t="shared" si="0"/>
        <v>0</v>
      </c>
    </row>
    <row r="26" spans="1:7" ht="25.5">
      <c r="A26" s="31">
        <v>10</v>
      </c>
      <c r="B26" s="32" t="s">
        <v>56</v>
      </c>
      <c r="C26" s="33" t="s">
        <v>57</v>
      </c>
      <c r="D26" s="32" t="s">
        <v>40</v>
      </c>
      <c r="E26" s="34">
        <v>38.677</v>
      </c>
      <c r="F26" s="35"/>
      <c r="G26" s="36">
        <f t="shared" si="0"/>
        <v>0</v>
      </c>
    </row>
    <row r="27" spans="1:7" ht="25.5">
      <c r="A27" s="31">
        <v>11</v>
      </c>
      <c r="B27" s="32" t="s">
        <v>58</v>
      </c>
      <c r="C27" s="33" t="s">
        <v>59</v>
      </c>
      <c r="D27" s="32" t="s">
        <v>40</v>
      </c>
      <c r="E27" s="34">
        <v>37.55</v>
      </c>
      <c r="F27" s="35"/>
      <c r="G27" s="36">
        <f t="shared" si="0"/>
        <v>0</v>
      </c>
    </row>
    <row r="28" spans="1:7" ht="25.5">
      <c r="A28" s="31">
        <v>12</v>
      </c>
      <c r="B28" s="32" t="s">
        <v>60</v>
      </c>
      <c r="C28" s="33" t="s">
        <v>61</v>
      </c>
      <c r="D28" s="32" t="s">
        <v>40</v>
      </c>
      <c r="E28" s="34">
        <v>37.55</v>
      </c>
      <c r="F28" s="35"/>
      <c r="G28" s="36">
        <f t="shared" si="0"/>
        <v>0</v>
      </c>
    </row>
    <row r="29" spans="1:7" ht="25.5">
      <c r="A29" s="31">
        <v>13</v>
      </c>
      <c r="B29" s="32" t="s">
        <v>62</v>
      </c>
      <c r="C29" s="33" t="s">
        <v>63</v>
      </c>
      <c r="D29" s="32" t="s">
        <v>40</v>
      </c>
      <c r="E29" s="34">
        <v>38.677</v>
      </c>
      <c r="F29" s="35"/>
      <c r="G29" s="36">
        <f t="shared" si="0"/>
        <v>0</v>
      </c>
    </row>
    <row r="30" spans="1:7" ht="12.75">
      <c r="A30" s="37"/>
      <c r="B30" s="38"/>
      <c r="C30" s="39" t="s">
        <v>47</v>
      </c>
      <c r="D30" s="38"/>
      <c r="E30" s="40"/>
      <c r="F30" s="41"/>
      <c r="G30" s="42">
        <f>SUM(G22:G29)</f>
        <v>0</v>
      </c>
    </row>
    <row r="31" spans="1:7" ht="12.75">
      <c r="A31" s="31"/>
      <c r="B31" s="32"/>
      <c r="C31" s="33"/>
      <c r="D31" s="32"/>
      <c r="E31" s="34"/>
      <c r="F31" s="35"/>
      <c r="G31" s="36"/>
    </row>
    <row r="32" spans="1:7" ht="12.75">
      <c r="A32" s="43"/>
      <c r="B32" s="44"/>
      <c r="C32" s="45" t="s">
        <v>66</v>
      </c>
      <c r="D32" s="44"/>
      <c r="E32" s="46"/>
      <c r="F32" s="47"/>
      <c r="G32" s="48"/>
    </row>
    <row r="33" spans="1:7" ht="25.5">
      <c r="A33" s="31">
        <v>14</v>
      </c>
      <c r="B33" s="32" t="s">
        <v>67</v>
      </c>
      <c r="C33" s="33" t="s">
        <v>68</v>
      </c>
      <c r="D33" s="32" t="s">
        <v>69</v>
      </c>
      <c r="E33" s="34">
        <v>1</v>
      </c>
      <c r="F33" s="35"/>
      <c r="G33" s="36">
        <f>ROUND((E33*F33),2)</f>
        <v>0</v>
      </c>
    </row>
    <row r="34" spans="1:7" ht="25.5">
      <c r="A34" s="31">
        <v>15</v>
      </c>
      <c r="B34" s="32" t="s">
        <v>70</v>
      </c>
      <c r="C34" s="33" t="s">
        <v>71</v>
      </c>
      <c r="D34" s="32" t="s">
        <v>69</v>
      </c>
      <c r="E34" s="34">
        <v>1</v>
      </c>
      <c r="F34" s="35"/>
      <c r="G34" s="36">
        <f>ROUND((E34*F34),2)</f>
        <v>0</v>
      </c>
    </row>
    <row r="35" spans="1:7" ht="12.75">
      <c r="A35" s="37"/>
      <c r="B35" s="38"/>
      <c r="C35" s="39" t="s">
        <v>66</v>
      </c>
      <c r="D35" s="38"/>
      <c r="E35" s="40"/>
      <c r="F35" s="41"/>
      <c r="G35" s="42">
        <f>SUM(G33:G34)</f>
        <v>0</v>
      </c>
    </row>
    <row r="36" spans="1:7" ht="12.75">
      <c r="A36" s="31"/>
      <c r="B36" s="32"/>
      <c r="C36" s="33"/>
      <c r="D36" s="32"/>
      <c r="E36" s="34"/>
      <c r="F36" s="35"/>
      <c r="G36" s="36"/>
    </row>
    <row r="37" spans="1:7" ht="12.75">
      <c r="A37" s="43"/>
      <c r="B37" s="44"/>
      <c r="C37" s="45" t="s">
        <v>72</v>
      </c>
      <c r="D37" s="44"/>
      <c r="E37" s="46"/>
      <c r="F37" s="47"/>
      <c r="G37" s="48"/>
    </row>
    <row r="38" spans="1:7" ht="25.5">
      <c r="A38" s="31">
        <v>16</v>
      </c>
      <c r="B38" s="32" t="s">
        <v>77</v>
      </c>
      <c r="C38" s="33" t="s">
        <v>78</v>
      </c>
      <c r="D38" s="32" t="s">
        <v>46</v>
      </c>
      <c r="E38" s="34">
        <v>8</v>
      </c>
      <c r="F38" s="35"/>
      <c r="G38" s="36">
        <f>ROUND((E38*F38),2)</f>
        <v>0</v>
      </c>
    </row>
    <row r="39" spans="1:7" ht="12.75">
      <c r="A39" s="37"/>
      <c r="B39" s="38"/>
      <c r="C39" s="39" t="s">
        <v>72</v>
      </c>
      <c r="D39" s="38"/>
      <c r="E39" s="40"/>
      <c r="F39" s="41"/>
      <c r="G39" s="42">
        <f>SUM(G38:G38)</f>
        <v>0</v>
      </c>
    </row>
    <row r="40" spans="1:7" ht="12.75">
      <c r="A40" s="31"/>
      <c r="B40" s="32"/>
      <c r="C40" s="33"/>
      <c r="D40" s="32"/>
      <c r="E40" s="34"/>
      <c r="F40" s="35"/>
      <c r="G40" s="36"/>
    </row>
    <row r="41" spans="1:7" ht="12.75">
      <c r="A41" s="37"/>
      <c r="B41" s="38"/>
      <c r="C41" s="39" t="s">
        <v>81</v>
      </c>
      <c r="D41" s="38"/>
      <c r="E41" s="40"/>
      <c r="F41" s="41"/>
      <c r="G41" s="42">
        <f>+G15+G19+G30+G35+G39</f>
        <v>0</v>
      </c>
    </row>
    <row r="42" spans="1:7" ht="12.75">
      <c r="A42" s="31"/>
      <c r="B42" s="32"/>
      <c r="C42" s="33"/>
      <c r="D42" s="32"/>
      <c r="E42" s="34"/>
      <c r="F42" s="35"/>
      <c r="G42" s="36"/>
    </row>
    <row r="43" spans="1:7" ht="12.75">
      <c r="A43" s="49"/>
      <c r="B43" s="50"/>
      <c r="C43" s="51"/>
      <c r="D43" s="50"/>
      <c r="E43" s="52"/>
      <c r="F43" s="53"/>
      <c r="G43" s="54"/>
    </row>
  </sheetData>
  <sheetProtection/>
  <mergeCells count="1">
    <mergeCell ref="F7:G7"/>
  </mergeCells>
  <printOptions/>
  <pageMargins left="0.787401575" right="0.787401575" top="0.984251969" bottom="0.984251969" header="0" footer="0"/>
  <pageSetup fitToHeight="99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4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75.00390625" style="2" customWidth="1"/>
    <col min="4" max="4" width="9.00390625" style="1" customWidth="1"/>
    <col min="5" max="5" width="12.00390625" style="3" customWidth="1"/>
    <col min="6" max="6" width="14.00390625" style="4" customWidth="1"/>
    <col min="7" max="7" width="14.00390625" style="5" customWidth="1"/>
    <col min="8" max="21" width="10.28125" style="0" customWidth="1"/>
    <col min="22" max="22" width="9.140625" style="1" customWidth="1"/>
  </cols>
  <sheetData>
    <row r="2" ht="15">
      <c r="C2" s="6" t="s">
        <v>0</v>
      </c>
    </row>
    <row r="4" spans="1:3" ht="30">
      <c r="A4" s="7" t="s">
        <v>1</v>
      </c>
      <c r="C4" s="8" t="s">
        <v>2</v>
      </c>
    </row>
    <row r="5" spans="1:3" ht="15">
      <c r="A5" s="7" t="s">
        <v>3</v>
      </c>
      <c r="C5" s="8" t="s">
        <v>88</v>
      </c>
    </row>
    <row r="6" spans="1:3" ht="15">
      <c r="A6" s="7" t="s">
        <v>5</v>
      </c>
      <c r="C6" s="8" t="s">
        <v>88</v>
      </c>
    </row>
    <row r="7" spans="1:7" ht="12.75">
      <c r="A7" s="9" t="s">
        <v>6</v>
      </c>
      <c r="B7" s="10" t="s">
        <v>7</v>
      </c>
      <c r="C7" s="11" t="s">
        <v>8</v>
      </c>
      <c r="D7" s="10" t="s">
        <v>9</v>
      </c>
      <c r="E7" s="12" t="s">
        <v>10</v>
      </c>
      <c r="F7" s="55" t="s">
        <v>11</v>
      </c>
      <c r="G7" s="56"/>
    </row>
    <row r="8" spans="1:7" ht="12.75">
      <c r="A8" s="13" t="s">
        <v>12</v>
      </c>
      <c r="B8" s="14" t="s">
        <v>13</v>
      </c>
      <c r="C8" s="15"/>
      <c r="D8" s="14"/>
      <c r="E8" s="16" t="s">
        <v>14</v>
      </c>
      <c r="F8" s="17" t="s">
        <v>15</v>
      </c>
      <c r="G8" s="18" t="s">
        <v>16</v>
      </c>
    </row>
    <row r="9" spans="1:7" ht="12.75">
      <c r="A9" s="19" t="s">
        <v>17</v>
      </c>
      <c r="B9" s="20" t="s">
        <v>18</v>
      </c>
      <c r="C9" s="21" t="s">
        <v>19</v>
      </c>
      <c r="D9" s="20" t="s">
        <v>20</v>
      </c>
      <c r="E9" s="22" t="s">
        <v>21</v>
      </c>
      <c r="F9" s="23" t="s">
        <v>22</v>
      </c>
      <c r="G9" s="24" t="s">
        <v>23</v>
      </c>
    </row>
    <row r="10" spans="1:7" ht="12.75">
      <c r="A10" s="25"/>
      <c r="B10" s="26"/>
      <c r="C10" s="27" t="s">
        <v>24</v>
      </c>
      <c r="D10" s="26"/>
      <c r="E10" s="28"/>
      <c r="F10" s="29"/>
      <c r="G10" s="30"/>
    </row>
    <row r="11" spans="1:7" ht="25.5">
      <c r="A11" s="31">
        <v>1</v>
      </c>
      <c r="B11" s="32" t="s">
        <v>89</v>
      </c>
      <c r="C11" s="33" t="s">
        <v>90</v>
      </c>
      <c r="D11" s="32" t="s">
        <v>40</v>
      </c>
      <c r="E11" s="34">
        <v>49</v>
      </c>
      <c r="F11" s="35"/>
      <c r="G11" s="36">
        <f aca="true" t="shared" si="0" ref="G11:G23">ROUND((E11*F11),2)</f>
        <v>0</v>
      </c>
    </row>
    <row r="12" spans="1:7" ht="25.5">
      <c r="A12" s="31">
        <v>2</v>
      </c>
      <c r="B12" s="32" t="s">
        <v>25</v>
      </c>
      <c r="C12" s="33" t="s">
        <v>26</v>
      </c>
      <c r="D12" s="32" t="s">
        <v>27</v>
      </c>
      <c r="E12" s="34">
        <v>204</v>
      </c>
      <c r="F12" s="35"/>
      <c r="G12" s="36">
        <f t="shared" si="0"/>
        <v>0</v>
      </c>
    </row>
    <row r="13" spans="1:7" ht="25.5">
      <c r="A13" s="31">
        <v>3</v>
      </c>
      <c r="B13" s="32" t="s">
        <v>91</v>
      </c>
      <c r="C13" s="33" t="s">
        <v>92</v>
      </c>
      <c r="D13" s="32" t="s">
        <v>27</v>
      </c>
      <c r="E13" s="34">
        <v>15.4</v>
      </c>
      <c r="F13" s="35"/>
      <c r="G13" s="36">
        <f t="shared" si="0"/>
        <v>0</v>
      </c>
    </row>
    <row r="14" spans="1:7" ht="25.5">
      <c r="A14" s="31">
        <v>4</v>
      </c>
      <c r="B14" s="32" t="s">
        <v>93</v>
      </c>
      <c r="C14" s="33" t="s">
        <v>94</v>
      </c>
      <c r="D14" s="32" t="s">
        <v>27</v>
      </c>
      <c r="E14" s="34">
        <v>61.6</v>
      </c>
      <c r="F14" s="35"/>
      <c r="G14" s="36">
        <f t="shared" si="0"/>
        <v>0</v>
      </c>
    </row>
    <row r="15" spans="1:7" ht="25.5">
      <c r="A15" s="31">
        <v>5</v>
      </c>
      <c r="B15" s="32" t="s">
        <v>30</v>
      </c>
      <c r="C15" s="33" t="s">
        <v>31</v>
      </c>
      <c r="D15" s="32" t="s">
        <v>27</v>
      </c>
      <c r="E15" s="34">
        <v>32</v>
      </c>
      <c r="F15" s="35"/>
      <c r="G15" s="36">
        <f t="shared" si="0"/>
        <v>0</v>
      </c>
    </row>
    <row r="16" spans="1:7" ht="25.5">
      <c r="A16" s="31">
        <v>6</v>
      </c>
      <c r="B16" s="32" t="s">
        <v>32</v>
      </c>
      <c r="C16" s="33" t="s">
        <v>33</v>
      </c>
      <c r="D16" s="32" t="s">
        <v>27</v>
      </c>
      <c r="E16" s="34">
        <v>3.6</v>
      </c>
      <c r="F16" s="35"/>
      <c r="G16" s="36">
        <f t="shared" si="0"/>
        <v>0</v>
      </c>
    </row>
    <row r="17" spans="1:7" ht="25.5">
      <c r="A17" s="31">
        <v>7</v>
      </c>
      <c r="B17" s="32" t="s">
        <v>34</v>
      </c>
      <c r="C17" s="33" t="s">
        <v>35</v>
      </c>
      <c r="D17" s="32" t="s">
        <v>27</v>
      </c>
      <c r="E17" s="34">
        <v>3.6</v>
      </c>
      <c r="F17" s="35"/>
      <c r="G17" s="36">
        <f t="shared" si="0"/>
        <v>0</v>
      </c>
    </row>
    <row r="18" spans="1:7" ht="25.5">
      <c r="A18" s="31">
        <v>8</v>
      </c>
      <c r="B18" s="32" t="s">
        <v>95</v>
      </c>
      <c r="C18" s="33" t="s">
        <v>96</v>
      </c>
      <c r="D18" s="32" t="s">
        <v>27</v>
      </c>
      <c r="E18" s="34">
        <v>61.6</v>
      </c>
      <c r="F18" s="35"/>
      <c r="G18" s="36">
        <f t="shared" si="0"/>
        <v>0</v>
      </c>
    </row>
    <row r="19" spans="1:7" ht="25.5">
      <c r="A19" s="31">
        <v>9</v>
      </c>
      <c r="B19" s="32" t="s">
        <v>97</v>
      </c>
      <c r="C19" s="33" t="s">
        <v>98</v>
      </c>
      <c r="D19" s="32" t="s">
        <v>27</v>
      </c>
      <c r="E19" s="34">
        <v>15.4</v>
      </c>
      <c r="F19" s="35"/>
      <c r="G19" s="36">
        <f t="shared" si="0"/>
        <v>0</v>
      </c>
    </row>
    <row r="20" spans="1:7" ht="25.5">
      <c r="A20" s="31">
        <v>10</v>
      </c>
      <c r="B20" s="32" t="s">
        <v>36</v>
      </c>
      <c r="C20" s="33" t="s">
        <v>37</v>
      </c>
      <c r="D20" s="32" t="s">
        <v>27</v>
      </c>
      <c r="E20" s="34">
        <v>28.4</v>
      </c>
      <c r="F20" s="35"/>
      <c r="G20" s="36">
        <f t="shared" si="0"/>
        <v>0</v>
      </c>
    </row>
    <row r="21" spans="1:7" ht="25.5">
      <c r="A21" s="31">
        <v>11</v>
      </c>
      <c r="B21" s="32" t="s">
        <v>38</v>
      </c>
      <c r="C21" s="33" t="s">
        <v>39</v>
      </c>
      <c r="D21" s="32" t="s">
        <v>40</v>
      </c>
      <c r="E21" s="34">
        <v>775.86</v>
      </c>
      <c r="F21" s="35"/>
      <c r="G21" s="36">
        <f t="shared" si="0"/>
        <v>0</v>
      </c>
    </row>
    <row r="22" spans="1:7" ht="25.5">
      <c r="A22" s="31">
        <v>12</v>
      </c>
      <c r="B22" s="32" t="s">
        <v>41</v>
      </c>
      <c r="C22" s="33" t="s">
        <v>42</v>
      </c>
      <c r="D22" s="32" t="s">
        <v>27</v>
      </c>
      <c r="E22" s="34">
        <v>3.6</v>
      </c>
      <c r="F22" s="35"/>
      <c r="G22" s="36">
        <f t="shared" si="0"/>
        <v>0</v>
      </c>
    </row>
    <row r="23" spans="1:7" ht="25.5">
      <c r="A23" s="31">
        <v>13</v>
      </c>
      <c r="B23" s="32" t="s">
        <v>99</v>
      </c>
      <c r="C23" s="33" t="s">
        <v>100</v>
      </c>
      <c r="D23" s="32" t="s">
        <v>40</v>
      </c>
      <c r="E23" s="34">
        <v>24</v>
      </c>
      <c r="F23" s="35"/>
      <c r="G23" s="36">
        <f t="shared" si="0"/>
        <v>0</v>
      </c>
    </row>
    <row r="24" spans="1:7" ht="12.75">
      <c r="A24" s="37"/>
      <c r="B24" s="38"/>
      <c r="C24" s="39" t="s">
        <v>24</v>
      </c>
      <c r="D24" s="38"/>
      <c r="E24" s="40"/>
      <c r="F24" s="41"/>
      <c r="G24" s="42">
        <f>SUM(G11:G23)</f>
        <v>0</v>
      </c>
    </row>
    <row r="25" spans="1:7" ht="12.75">
      <c r="A25" s="31"/>
      <c r="B25" s="32"/>
      <c r="C25" s="33"/>
      <c r="D25" s="32"/>
      <c r="E25" s="34"/>
      <c r="F25" s="35"/>
      <c r="G25" s="36"/>
    </row>
    <row r="26" spans="1:7" ht="12.75">
      <c r="A26" s="43"/>
      <c r="B26" s="44"/>
      <c r="C26" s="45" t="s">
        <v>47</v>
      </c>
      <c r="D26" s="44"/>
      <c r="E26" s="46"/>
      <c r="F26" s="47"/>
      <c r="G26" s="48"/>
    </row>
    <row r="27" spans="1:7" ht="25.5">
      <c r="A27" s="31">
        <v>14</v>
      </c>
      <c r="B27" s="32" t="s">
        <v>101</v>
      </c>
      <c r="C27" s="33" t="s">
        <v>102</v>
      </c>
      <c r="D27" s="32" t="s">
        <v>40</v>
      </c>
      <c r="E27" s="34">
        <v>711.205</v>
      </c>
      <c r="F27" s="35"/>
      <c r="G27" s="36">
        <f aca="true" t="shared" si="1" ref="G27:G33">ROUND((E27*F27),2)</f>
        <v>0</v>
      </c>
    </row>
    <row r="28" spans="1:7" ht="25.5">
      <c r="A28" s="31">
        <v>15</v>
      </c>
      <c r="B28" s="32" t="s">
        <v>50</v>
      </c>
      <c r="C28" s="33" t="s">
        <v>51</v>
      </c>
      <c r="D28" s="32" t="s">
        <v>27</v>
      </c>
      <c r="E28" s="34">
        <v>116.379</v>
      </c>
      <c r="F28" s="35"/>
      <c r="G28" s="36">
        <f t="shared" si="1"/>
        <v>0</v>
      </c>
    </row>
    <row r="29" spans="1:7" ht="25.5">
      <c r="A29" s="31">
        <v>16</v>
      </c>
      <c r="B29" s="32" t="s">
        <v>52</v>
      </c>
      <c r="C29" s="33" t="s">
        <v>53</v>
      </c>
      <c r="D29" s="32" t="s">
        <v>40</v>
      </c>
      <c r="E29" s="34">
        <v>711.205</v>
      </c>
      <c r="F29" s="35"/>
      <c r="G29" s="36">
        <f t="shared" si="1"/>
        <v>0</v>
      </c>
    </row>
    <row r="30" spans="1:7" ht="25.5">
      <c r="A30" s="31">
        <v>17</v>
      </c>
      <c r="B30" s="32" t="s">
        <v>54</v>
      </c>
      <c r="C30" s="33" t="s">
        <v>55</v>
      </c>
      <c r="D30" s="32" t="s">
        <v>40</v>
      </c>
      <c r="E30" s="34">
        <v>646.55</v>
      </c>
      <c r="F30" s="35"/>
      <c r="G30" s="36">
        <f t="shared" si="1"/>
        <v>0</v>
      </c>
    </row>
    <row r="31" spans="1:7" ht="25.5">
      <c r="A31" s="31">
        <v>18</v>
      </c>
      <c r="B31" s="32" t="s">
        <v>103</v>
      </c>
      <c r="C31" s="33" t="s">
        <v>104</v>
      </c>
      <c r="D31" s="32" t="s">
        <v>40</v>
      </c>
      <c r="E31" s="34">
        <v>646.55</v>
      </c>
      <c r="F31" s="35"/>
      <c r="G31" s="36">
        <f t="shared" si="1"/>
        <v>0</v>
      </c>
    </row>
    <row r="32" spans="1:7" ht="25.5">
      <c r="A32" s="31">
        <v>19</v>
      </c>
      <c r="B32" s="32" t="s">
        <v>105</v>
      </c>
      <c r="C32" s="33" t="s">
        <v>106</v>
      </c>
      <c r="D32" s="32" t="s">
        <v>40</v>
      </c>
      <c r="E32" s="34">
        <v>646.55</v>
      </c>
      <c r="F32" s="35"/>
      <c r="G32" s="36">
        <f t="shared" si="1"/>
        <v>0</v>
      </c>
    </row>
    <row r="33" spans="1:7" ht="25.5">
      <c r="A33" s="31">
        <v>20</v>
      </c>
      <c r="B33" s="32" t="s">
        <v>107</v>
      </c>
      <c r="C33" s="33" t="s">
        <v>108</v>
      </c>
      <c r="D33" s="32" t="s">
        <v>40</v>
      </c>
      <c r="E33" s="34">
        <v>8</v>
      </c>
      <c r="F33" s="35"/>
      <c r="G33" s="36">
        <f t="shared" si="1"/>
        <v>0</v>
      </c>
    </row>
    <row r="34" spans="1:7" ht="12.75">
      <c r="A34" s="37"/>
      <c r="B34" s="38"/>
      <c r="C34" s="39" t="s">
        <v>47</v>
      </c>
      <c r="D34" s="38"/>
      <c r="E34" s="40"/>
      <c r="F34" s="41"/>
      <c r="G34" s="42">
        <f>SUM(G27:G33)</f>
        <v>0</v>
      </c>
    </row>
    <row r="35" spans="1:7" ht="12.75">
      <c r="A35" s="31"/>
      <c r="B35" s="32"/>
      <c r="C35" s="33"/>
      <c r="D35" s="32"/>
      <c r="E35" s="34"/>
      <c r="F35" s="35"/>
      <c r="G35" s="36"/>
    </row>
    <row r="36" spans="1:7" ht="12.75">
      <c r="A36" s="43"/>
      <c r="B36" s="44"/>
      <c r="C36" s="45" t="s">
        <v>72</v>
      </c>
      <c r="D36" s="44"/>
      <c r="E36" s="46"/>
      <c r="F36" s="47"/>
      <c r="G36" s="48"/>
    </row>
    <row r="37" spans="1:7" ht="25.5">
      <c r="A37" s="31">
        <v>21</v>
      </c>
      <c r="B37" s="32" t="s">
        <v>73</v>
      </c>
      <c r="C37" s="33" t="s">
        <v>74</v>
      </c>
      <c r="D37" s="32" t="s">
        <v>46</v>
      </c>
      <c r="E37" s="34">
        <v>56</v>
      </c>
      <c r="F37" s="35"/>
      <c r="G37" s="36">
        <f>ROUND((E37*F37),2)</f>
        <v>0</v>
      </c>
    </row>
    <row r="38" spans="1:7" ht="25.5">
      <c r="A38" s="31">
        <v>22</v>
      </c>
      <c r="B38" s="32" t="s">
        <v>79</v>
      </c>
      <c r="C38" s="33" t="s">
        <v>80</v>
      </c>
      <c r="D38" s="32" t="s">
        <v>27</v>
      </c>
      <c r="E38" s="34">
        <v>0.045</v>
      </c>
      <c r="F38" s="35"/>
      <c r="G38" s="36">
        <f>ROUND((E38*F38),2)</f>
        <v>0</v>
      </c>
    </row>
    <row r="39" spans="1:7" ht="25.5">
      <c r="A39" s="31">
        <v>23</v>
      </c>
      <c r="B39" s="32" t="s">
        <v>109</v>
      </c>
      <c r="C39" s="33" t="s">
        <v>110</v>
      </c>
      <c r="D39" s="32" t="s">
        <v>69</v>
      </c>
      <c r="E39" s="34">
        <v>4</v>
      </c>
      <c r="F39" s="35"/>
      <c r="G39" s="36">
        <f>ROUND((E39*F39),2)</f>
        <v>0</v>
      </c>
    </row>
    <row r="40" spans="1:7" ht="12.75">
      <c r="A40" s="37"/>
      <c r="B40" s="38"/>
      <c r="C40" s="39" t="s">
        <v>72</v>
      </c>
      <c r="D40" s="38"/>
      <c r="E40" s="40"/>
      <c r="F40" s="41"/>
      <c r="G40" s="42">
        <f>SUM(G37:G39)</f>
        <v>0</v>
      </c>
    </row>
    <row r="41" spans="1:7" ht="12.75">
      <c r="A41" s="31"/>
      <c r="B41" s="32"/>
      <c r="C41" s="33"/>
      <c r="D41" s="32"/>
      <c r="E41" s="34"/>
      <c r="F41" s="35"/>
      <c r="G41" s="36"/>
    </row>
    <row r="42" spans="1:7" ht="12.75">
      <c r="A42" s="37"/>
      <c r="B42" s="38"/>
      <c r="C42" s="39" t="s">
        <v>81</v>
      </c>
      <c r="D42" s="38"/>
      <c r="E42" s="40"/>
      <c r="F42" s="41"/>
      <c r="G42" s="42">
        <f>+G24+G34+G40</f>
        <v>0</v>
      </c>
    </row>
    <row r="43" spans="1:7" ht="12.75">
      <c r="A43" s="31"/>
      <c r="B43" s="32"/>
      <c r="C43" s="33"/>
      <c r="D43" s="32"/>
      <c r="E43" s="34"/>
      <c r="F43" s="35"/>
      <c r="G43" s="36"/>
    </row>
    <row r="44" spans="1:7" ht="12.75">
      <c r="A44" s="49"/>
      <c r="B44" s="50"/>
      <c r="C44" s="51"/>
      <c r="D44" s="50"/>
      <c r="E44" s="52"/>
      <c r="F44" s="53"/>
      <c r="G44" s="54"/>
    </row>
  </sheetData>
  <sheetProtection/>
  <mergeCells count="1">
    <mergeCell ref="F7:G7"/>
  </mergeCells>
  <printOptions/>
  <pageMargins left="0.787401575" right="0.787401575" top="0.984251969" bottom="0.984251969" header="0" footer="0"/>
  <pageSetup fitToHeight="99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8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75.00390625" style="2" customWidth="1"/>
    <col min="4" max="4" width="9.00390625" style="1" customWidth="1"/>
    <col min="5" max="5" width="12.00390625" style="3" customWidth="1"/>
    <col min="6" max="6" width="14.00390625" style="4" customWidth="1"/>
    <col min="7" max="7" width="14.00390625" style="5" customWidth="1"/>
    <col min="8" max="21" width="10.28125" style="0" customWidth="1"/>
    <col min="22" max="22" width="9.140625" style="1" customWidth="1"/>
  </cols>
  <sheetData>
    <row r="2" ht="15">
      <c r="C2" s="6" t="s">
        <v>0</v>
      </c>
    </row>
    <row r="4" spans="1:3" ht="30">
      <c r="A4" s="7" t="s">
        <v>1</v>
      </c>
      <c r="C4" s="8" t="s">
        <v>2</v>
      </c>
    </row>
    <row r="5" spans="1:3" ht="15">
      <c r="A5" s="7" t="s">
        <v>3</v>
      </c>
      <c r="C5" s="8" t="s">
        <v>111</v>
      </c>
    </row>
    <row r="6" spans="1:3" ht="15">
      <c r="A6" s="7" t="s">
        <v>5</v>
      </c>
      <c r="C6" s="8" t="s">
        <v>111</v>
      </c>
    </row>
    <row r="7" spans="1:7" ht="12.75">
      <c r="A7" s="9" t="s">
        <v>6</v>
      </c>
      <c r="B7" s="10" t="s">
        <v>7</v>
      </c>
      <c r="C7" s="11" t="s">
        <v>8</v>
      </c>
      <c r="D7" s="10" t="s">
        <v>9</v>
      </c>
      <c r="E7" s="12" t="s">
        <v>10</v>
      </c>
      <c r="F7" s="55" t="s">
        <v>11</v>
      </c>
      <c r="G7" s="56"/>
    </row>
    <row r="8" spans="1:7" ht="12.75">
      <c r="A8" s="13" t="s">
        <v>12</v>
      </c>
      <c r="B8" s="14" t="s">
        <v>13</v>
      </c>
      <c r="C8" s="15"/>
      <c r="D8" s="14"/>
      <c r="E8" s="16" t="s">
        <v>14</v>
      </c>
      <c r="F8" s="17" t="s">
        <v>15</v>
      </c>
      <c r="G8" s="18" t="s">
        <v>16</v>
      </c>
    </row>
    <row r="9" spans="1:7" ht="12.75">
      <c r="A9" s="19" t="s">
        <v>17</v>
      </c>
      <c r="B9" s="20" t="s">
        <v>18</v>
      </c>
      <c r="C9" s="21" t="s">
        <v>19</v>
      </c>
      <c r="D9" s="20" t="s">
        <v>20</v>
      </c>
      <c r="E9" s="22" t="s">
        <v>21</v>
      </c>
      <c r="F9" s="23" t="s">
        <v>22</v>
      </c>
      <c r="G9" s="24" t="s">
        <v>23</v>
      </c>
    </row>
    <row r="10" spans="1:7" ht="12.75">
      <c r="A10" s="25"/>
      <c r="B10" s="26"/>
      <c r="C10" s="27" t="s">
        <v>24</v>
      </c>
      <c r="D10" s="26"/>
      <c r="E10" s="28"/>
      <c r="F10" s="29"/>
      <c r="G10" s="30"/>
    </row>
    <row r="11" spans="1:7" ht="25.5">
      <c r="A11" s="31">
        <v>1</v>
      </c>
      <c r="B11" s="32" t="s">
        <v>25</v>
      </c>
      <c r="C11" s="33" t="s">
        <v>26</v>
      </c>
      <c r="D11" s="32" t="s">
        <v>27</v>
      </c>
      <c r="E11" s="34">
        <v>12</v>
      </c>
      <c r="F11" s="35"/>
      <c r="G11" s="36">
        <f>ROUND((E11*F11),2)</f>
        <v>0</v>
      </c>
    </row>
    <row r="12" spans="1:7" ht="25.5">
      <c r="A12" s="31">
        <v>2</v>
      </c>
      <c r="B12" s="32" t="s">
        <v>28</v>
      </c>
      <c r="C12" s="33" t="s">
        <v>29</v>
      </c>
      <c r="D12" s="32" t="s">
        <v>27</v>
      </c>
      <c r="E12" s="34">
        <v>10.3</v>
      </c>
      <c r="F12" s="35"/>
      <c r="G12" s="36">
        <f>ROUND((E12*F12),2)</f>
        <v>0</v>
      </c>
    </row>
    <row r="13" spans="1:7" ht="25.5">
      <c r="A13" s="31">
        <v>3</v>
      </c>
      <c r="B13" s="32" t="s">
        <v>38</v>
      </c>
      <c r="C13" s="33" t="s">
        <v>39</v>
      </c>
      <c r="D13" s="32" t="s">
        <v>40</v>
      </c>
      <c r="E13" s="34">
        <v>29.424</v>
      </c>
      <c r="F13" s="35"/>
      <c r="G13" s="36">
        <f>ROUND((E13*F13),2)</f>
        <v>0</v>
      </c>
    </row>
    <row r="14" spans="1:7" ht="12.75">
      <c r="A14" s="37"/>
      <c r="B14" s="38"/>
      <c r="C14" s="39" t="s">
        <v>24</v>
      </c>
      <c r="D14" s="38"/>
      <c r="E14" s="40"/>
      <c r="F14" s="41"/>
      <c r="G14" s="42">
        <f>SUM(G11:G13)</f>
        <v>0</v>
      </c>
    </row>
    <row r="15" spans="1:7" ht="12.75">
      <c r="A15" s="31"/>
      <c r="B15" s="32"/>
      <c r="C15" s="33"/>
      <c r="D15" s="32"/>
      <c r="E15" s="34"/>
      <c r="F15" s="35"/>
      <c r="G15" s="36"/>
    </row>
    <row r="16" spans="1:7" ht="12.75">
      <c r="A16" s="43"/>
      <c r="B16" s="44"/>
      <c r="C16" s="45" t="s">
        <v>47</v>
      </c>
      <c r="D16" s="44"/>
      <c r="E16" s="46"/>
      <c r="F16" s="47"/>
      <c r="G16" s="48"/>
    </row>
    <row r="17" spans="1:7" ht="25.5">
      <c r="A17" s="31">
        <v>4</v>
      </c>
      <c r="B17" s="32" t="s">
        <v>48</v>
      </c>
      <c r="C17" s="33" t="s">
        <v>83</v>
      </c>
      <c r="D17" s="32" t="s">
        <v>40</v>
      </c>
      <c r="E17" s="34">
        <v>26.968</v>
      </c>
      <c r="F17" s="35"/>
      <c r="G17" s="36">
        <f aca="true" t="shared" si="0" ref="G17:G24">ROUND((E17*F17),2)</f>
        <v>0</v>
      </c>
    </row>
    <row r="18" spans="1:7" ht="25.5">
      <c r="A18" s="31">
        <v>5</v>
      </c>
      <c r="B18" s="32" t="s">
        <v>50</v>
      </c>
      <c r="C18" s="33" t="s">
        <v>51</v>
      </c>
      <c r="D18" s="32" t="s">
        <v>27</v>
      </c>
      <c r="E18" s="34">
        <v>7.355</v>
      </c>
      <c r="F18" s="35"/>
      <c r="G18" s="36">
        <f t="shared" si="0"/>
        <v>0</v>
      </c>
    </row>
    <row r="19" spans="1:7" ht="25.5">
      <c r="A19" s="31">
        <v>6</v>
      </c>
      <c r="B19" s="32" t="s">
        <v>52</v>
      </c>
      <c r="C19" s="33" t="s">
        <v>53</v>
      </c>
      <c r="D19" s="32" t="s">
        <v>40</v>
      </c>
      <c r="E19" s="34">
        <v>26.968</v>
      </c>
      <c r="F19" s="35"/>
      <c r="G19" s="36">
        <f t="shared" si="0"/>
        <v>0</v>
      </c>
    </row>
    <row r="20" spans="1:7" ht="25.5">
      <c r="A20" s="31">
        <v>7</v>
      </c>
      <c r="B20" s="32" t="s">
        <v>54</v>
      </c>
      <c r="C20" s="33" t="s">
        <v>55</v>
      </c>
      <c r="D20" s="32" t="s">
        <v>40</v>
      </c>
      <c r="E20" s="34">
        <v>126.995</v>
      </c>
      <c r="F20" s="35"/>
      <c r="G20" s="36">
        <f t="shared" si="0"/>
        <v>0</v>
      </c>
    </row>
    <row r="21" spans="1:7" ht="25.5">
      <c r="A21" s="31">
        <v>8</v>
      </c>
      <c r="B21" s="32" t="s">
        <v>56</v>
      </c>
      <c r="C21" s="33" t="s">
        <v>57</v>
      </c>
      <c r="D21" s="32" t="s">
        <v>40</v>
      </c>
      <c r="E21" s="34">
        <v>128.252</v>
      </c>
      <c r="F21" s="35"/>
      <c r="G21" s="36">
        <f t="shared" si="0"/>
        <v>0</v>
      </c>
    </row>
    <row r="22" spans="1:7" ht="25.5">
      <c r="A22" s="31">
        <v>9</v>
      </c>
      <c r="B22" s="32" t="s">
        <v>58</v>
      </c>
      <c r="C22" s="33" t="s">
        <v>59</v>
      </c>
      <c r="D22" s="32" t="s">
        <v>40</v>
      </c>
      <c r="E22" s="34">
        <v>126.995</v>
      </c>
      <c r="F22" s="35"/>
      <c r="G22" s="36">
        <f t="shared" si="0"/>
        <v>0</v>
      </c>
    </row>
    <row r="23" spans="1:7" ht="25.5">
      <c r="A23" s="31">
        <v>10</v>
      </c>
      <c r="B23" s="32" t="s">
        <v>60</v>
      </c>
      <c r="C23" s="33" t="s">
        <v>61</v>
      </c>
      <c r="D23" s="32" t="s">
        <v>40</v>
      </c>
      <c r="E23" s="34">
        <v>126.995</v>
      </c>
      <c r="F23" s="35"/>
      <c r="G23" s="36">
        <f t="shared" si="0"/>
        <v>0</v>
      </c>
    </row>
    <row r="24" spans="1:7" ht="25.5">
      <c r="A24" s="31">
        <v>11</v>
      </c>
      <c r="B24" s="32" t="s">
        <v>62</v>
      </c>
      <c r="C24" s="33" t="s">
        <v>63</v>
      </c>
      <c r="D24" s="32" t="s">
        <v>40</v>
      </c>
      <c r="E24" s="34">
        <v>25.251</v>
      </c>
      <c r="F24" s="35"/>
      <c r="G24" s="36">
        <f t="shared" si="0"/>
        <v>0</v>
      </c>
    </row>
    <row r="25" spans="1:7" ht="12.75">
      <c r="A25" s="37"/>
      <c r="B25" s="38"/>
      <c r="C25" s="39" t="s">
        <v>47</v>
      </c>
      <c r="D25" s="38"/>
      <c r="E25" s="40"/>
      <c r="F25" s="41"/>
      <c r="G25" s="42">
        <f>SUM(G17:G24)</f>
        <v>0</v>
      </c>
    </row>
    <row r="26" spans="1:7" ht="12.75">
      <c r="A26" s="31"/>
      <c r="B26" s="32"/>
      <c r="C26" s="33"/>
      <c r="D26" s="32"/>
      <c r="E26" s="34"/>
      <c r="F26" s="35"/>
      <c r="G26" s="36"/>
    </row>
    <row r="27" spans="1:7" ht="12.75">
      <c r="A27" s="43"/>
      <c r="B27" s="44"/>
      <c r="C27" s="45" t="s">
        <v>66</v>
      </c>
      <c r="D27" s="44"/>
      <c r="E27" s="46"/>
      <c r="F27" s="47"/>
      <c r="G27" s="48"/>
    </row>
    <row r="28" spans="1:7" ht="25.5">
      <c r="A28" s="31">
        <v>12</v>
      </c>
      <c r="B28" s="32" t="s">
        <v>67</v>
      </c>
      <c r="C28" s="33" t="s">
        <v>68</v>
      </c>
      <c r="D28" s="32" t="s">
        <v>69</v>
      </c>
      <c r="E28" s="34">
        <v>1</v>
      </c>
      <c r="F28" s="35"/>
      <c r="G28" s="36">
        <f>ROUND((E28*F28),2)</f>
        <v>0</v>
      </c>
    </row>
    <row r="29" spans="1:7" ht="25.5">
      <c r="A29" s="31">
        <v>13</v>
      </c>
      <c r="B29" s="32" t="s">
        <v>70</v>
      </c>
      <c r="C29" s="33" t="s">
        <v>71</v>
      </c>
      <c r="D29" s="32" t="s">
        <v>69</v>
      </c>
      <c r="E29" s="34">
        <v>3</v>
      </c>
      <c r="F29" s="35"/>
      <c r="G29" s="36">
        <f>ROUND((E29*F29),2)</f>
        <v>0</v>
      </c>
    </row>
    <row r="30" spans="1:7" ht="12.75">
      <c r="A30" s="37"/>
      <c r="B30" s="38"/>
      <c r="C30" s="39" t="s">
        <v>66</v>
      </c>
      <c r="D30" s="38"/>
      <c r="E30" s="40"/>
      <c r="F30" s="41"/>
      <c r="G30" s="42">
        <f>SUM(G28:G29)</f>
        <v>0</v>
      </c>
    </row>
    <row r="31" spans="1:7" ht="12.75">
      <c r="A31" s="31"/>
      <c r="B31" s="32"/>
      <c r="C31" s="33"/>
      <c r="D31" s="32"/>
      <c r="E31" s="34"/>
      <c r="F31" s="35"/>
      <c r="G31" s="36"/>
    </row>
    <row r="32" spans="1:7" ht="12.75">
      <c r="A32" s="43"/>
      <c r="B32" s="44"/>
      <c r="C32" s="45" t="s">
        <v>72</v>
      </c>
      <c r="D32" s="44"/>
      <c r="E32" s="46"/>
      <c r="F32" s="47"/>
      <c r="G32" s="48"/>
    </row>
    <row r="33" spans="1:7" ht="25.5">
      <c r="A33" s="31">
        <v>14</v>
      </c>
      <c r="B33" s="32" t="s">
        <v>77</v>
      </c>
      <c r="C33" s="33" t="s">
        <v>78</v>
      </c>
      <c r="D33" s="32" t="s">
        <v>46</v>
      </c>
      <c r="E33" s="34">
        <v>7.7</v>
      </c>
      <c r="F33" s="35"/>
      <c r="G33" s="36">
        <f>ROUND((E33*F33),2)</f>
        <v>0</v>
      </c>
    </row>
    <row r="34" spans="1:7" ht="12.75">
      <c r="A34" s="37"/>
      <c r="B34" s="38"/>
      <c r="C34" s="39" t="s">
        <v>72</v>
      </c>
      <c r="D34" s="38"/>
      <c r="E34" s="40"/>
      <c r="F34" s="41"/>
      <c r="G34" s="42">
        <f>SUM(G33:G33)</f>
        <v>0</v>
      </c>
    </row>
    <row r="35" spans="1:7" ht="12.75">
      <c r="A35" s="31"/>
      <c r="B35" s="32"/>
      <c r="C35" s="33"/>
      <c r="D35" s="32"/>
      <c r="E35" s="34"/>
      <c r="F35" s="35"/>
      <c r="G35" s="36"/>
    </row>
    <row r="36" spans="1:7" ht="12.75">
      <c r="A36" s="37"/>
      <c r="B36" s="38"/>
      <c r="C36" s="39" t="s">
        <v>81</v>
      </c>
      <c r="D36" s="38"/>
      <c r="E36" s="40"/>
      <c r="F36" s="41"/>
      <c r="G36" s="42">
        <f>+G14+G25+G30+G34</f>
        <v>0</v>
      </c>
    </row>
    <row r="37" spans="1:7" ht="12.75">
      <c r="A37" s="31"/>
      <c r="B37" s="32"/>
      <c r="C37" s="33"/>
      <c r="D37" s="32"/>
      <c r="E37" s="34"/>
      <c r="F37" s="35"/>
      <c r="G37" s="36"/>
    </row>
    <row r="38" spans="1:7" ht="12.75">
      <c r="A38" s="49"/>
      <c r="B38" s="50"/>
      <c r="C38" s="51"/>
      <c r="D38" s="50"/>
      <c r="E38" s="52"/>
      <c r="F38" s="53"/>
      <c r="G38" s="54"/>
    </row>
  </sheetData>
  <sheetProtection/>
  <mergeCells count="1">
    <mergeCell ref="F7:G7"/>
  </mergeCells>
  <printOptions/>
  <pageMargins left="0.787401575" right="0.787401575" top="0.984251969" bottom="0.984251969" header="0" footer="0"/>
  <pageSetup fitToHeight="99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6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75.00390625" style="2" customWidth="1"/>
    <col min="4" max="4" width="9.00390625" style="1" customWidth="1"/>
    <col min="5" max="5" width="12.00390625" style="3" customWidth="1"/>
    <col min="6" max="6" width="14.00390625" style="4" customWidth="1"/>
    <col min="7" max="7" width="14.00390625" style="5" customWidth="1"/>
    <col min="8" max="21" width="10.28125" style="0" customWidth="1"/>
    <col min="22" max="22" width="9.140625" style="1" customWidth="1"/>
  </cols>
  <sheetData>
    <row r="2" ht="15">
      <c r="C2" s="6" t="s">
        <v>0</v>
      </c>
    </row>
    <row r="4" spans="1:3" ht="30">
      <c r="A4" s="7" t="s">
        <v>1</v>
      </c>
      <c r="C4" s="8" t="s">
        <v>2</v>
      </c>
    </row>
    <row r="5" spans="1:3" ht="15">
      <c r="A5" s="7" t="s">
        <v>3</v>
      </c>
      <c r="C5" s="8" t="s">
        <v>112</v>
      </c>
    </row>
    <row r="6" spans="1:3" ht="15">
      <c r="A6" s="7" t="s">
        <v>5</v>
      </c>
      <c r="C6" s="8" t="s">
        <v>112</v>
      </c>
    </row>
    <row r="7" spans="1:7" ht="12.75">
      <c r="A7" s="9" t="s">
        <v>6</v>
      </c>
      <c r="B7" s="10" t="s">
        <v>7</v>
      </c>
      <c r="C7" s="11" t="s">
        <v>8</v>
      </c>
      <c r="D7" s="10" t="s">
        <v>9</v>
      </c>
      <c r="E7" s="12" t="s">
        <v>10</v>
      </c>
      <c r="F7" s="55" t="s">
        <v>11</v>
      </c>
      <c r="G7" s="56"/>
    </row>
    <row r="8" spans="1:7" ht="12.75">
      <c r="A8" s="13" t="s">
        <v>12</v>
      </c>
      <c r="B8" s="14" t="s">
        <v>13</v>
      </c>
      <c r="C8" s="15"/>
      <c r="D8" s="14"/>
      <c r="E8" s="16" t="s">
        <v>14</v>
      </c>
      <c r="F8" s="17" t="s">
        <v>15</v>
      </c>
      <c r="G8" s="18" t="s">
        <v>16</v>
      </c>
    </row>
    <row r="9" spans="1:7" ht="12.75">
      <c r="A9" s="19" t="s">
        <v>17</v>
      </c>
      <c r="B9" s="20" t="s">
        <v>18</v>
      </c>
      <c r="C9" s="21" t="s">
        <v>19</v>
      </c>
      <c r="D9" s="20" t="s">
        <v>20</v>
      </c>
      <c r="E9" s="22" t="s">
        <v>21</v>
      </c>
      <c r="F9" s="23" t="s">
        <v>22</v>
      </c>
      <c r="G9" s="24" t="s">
        <v>23</v>
      </c>
    </row>
    <row r="10" spans="1:7" ht="12.75">
      <c r="A10" s="25"/>
      <c r="B10" s="26"/>
      <c r="C10" s="27" t="s">
        <v>24</v>
      </c>
      <c r="D10" s="26"/>
      <c r="E10" s="28"/>
      <c r="F10" s="29"/>
      <c r="G10" s="30"/>
    </row>
    <row r="11" spans="1:7" ht="25.5">
      <c r="A11" s="31">
        <v>1</v>
      </c>
      <c r="B11" s="32" t="s">
        <v>113</v>
      </c>
      <c r="C11" s="33" t="s">
        <v>114</v>
      </c>
      <c r="D11" s="32" t="s">
        <v>27</v>
      </c>
      <c r="E11" s="34">
        <v>120.75</v>
      </c>
      <c r="F11" s="35"/>
      <c r="G11" s="36">
        <f aca="true" t="shared" si="0" ref="G11:G23">ROUND((E11*F11),2)</f>
        <v>0</v>
      </c>
    </row>
    <row r="12" spans="1:7" ht="25.5">
      <c r="A12" s="31">
        <v>2</v>
      </c>
      <c r="B12" s="32" t="s">
        <v>25</v>
      </c>
      <c r="C12" s="33" t="s">
        <v>26</v>
      </c>
      <c r="D12" s="32" t="s">
        <v>27</v>
      </c>
      <c r="E12" s="34">
        <v>217.25</v>
      </c>
      <c r="F12" s="35"/>
      <c r="G12" s="36">
        <f t="shared" si="0"/>
        <v>0</v>
      </c>
    </row>
    <row r="13" spans="1:7" ht="25.5">
      <c r="A13" s="31">
        <v>3</v>
      </c>
      <c r="B13" s="32" t="s">
        <v>115</v>
      </c>
      <c r="C13" s="33" t="s">
        <v>116</v>
      </c>
      <c r="D13" s="32" t="s">
        <v>46</v>
      </c>
      <c r="E13" s="34">
        <v>15</v>
      </c>
      <c r="F13" s="35"/>
      <c r="G13" s="36">
        <f t="shared" si="0"/>
        <v>0</v>
      </c>
    </row>
    <row r="14" spans="1:7" ht="25.5">
      <c r="A14" s="31">
        <v>4</v>
      </c>
      <c r="B14" s="32" t="s">
        <v>117</v>
      </c>
      <c r="C14" s="33" t="s">
        <v>118</v>
      </c>
      <c r="D14" s="32" t="s">
        <v>46</v>
      </c>
      <c r="E14" s="34">
        <v>32</v>
      </c>
      <c r="F14" s="35"/>
      <c r="G14" s="36">
        <f t="shared" si="0"/>
        <v>0</v>
      </c>
    </row>
    <row r="15" spans="1:7" ht="25.5">
      <c r="A15" s="31">
        <v>5</v>
      </c>
      <c r="B15" s="32" t="s">
        <v>119</v>
      </c>
      <c r="C15" s="33" t="s">
        <v>120</v>
      </c>
      <c r="D15" s="32" t="s">
        <v>46</v>
      </c>
      <c r="E15" s="34">
        <v>352</v>
      </c>
      <c r="F15" s="35"/>
      <c r="G15" s="36">
        <f t="shared" si="0"/>
        <v>0</v>
      </c>
    </row>
    <row r="16" spans="1:7" ht="25.5">
      <c r="A16" s="31">
        <v>6</v>
      </c>
      <c r="B16" s="32" t="s">
        <v>93</v>
      </c>
      <c r="C16" s="33" t="s">
        <v>94</v>
      </c>
      <c r="D16" s="32" t="s">
        <v>27</v>
      </c>
      <c r="E16" s="34">
        <v>19.5</v>
      </c>
      <c r="F16" s="35"/>
      <c r="G16" s="36">
        <f t="shared" si="0"/>
        <v>0</v>
      </c>
    </row>
    <row r="17" spans="1:7" ht="25.5">
      <c r="A17" s="31">
        <v>7</v>
      </c>
      <c r="B17" s="32" t="s">
        <v>30</v>
      </c>
      <c r="C17" s="33" t="s">
        <v>31</v>
      </c>
      <c r="D17" s="32" t="s">
        <v>27</v>
      </c>
      <c r="E17" s="34">
        <v>12.9</v>
      </c>
      <c r="F17" s="35"/>
      <c r="G17" s="36">
        <f t="shared" si="0"/>
        <v>0</v>
      </c>
    </row>
    <row r="18" spans="1:7" ht="25.5">
      <c r="A18" s="31">
        <v>8</v>
      </c>
      <c r="B18" s="32" t="s">
        <v>32</v>
      </c>
      <c r="C18" s="33" t="s">
        <v>33</v>
      </c>
      <c r="D18" s="32" t="s">
        <v>27</v>
      </c>
      <c r="E18" s="34">
        <v>12.9</v>
      </c>
      <c r="F18" s="35"/>
      <c r="G18" s="36">
        <f t="shared" si="0"/>
        <v>0</v>
      </c>
    </row>
    <row r="19" spans="1:7" ht="25.5">
      <c r="A19" s="31">
        <v>9</v>
      </c>
      <c r="B19" s="32" t="s">
        <v>34</v>
      </c>
      <c r="C19" s="33" t="s">
        <v>35</v>
      </c>
      <c r="D19" s="32" t="s">
        <v>27</v>
      </c>
      <c r="E19" s="34">
        <v>12.9</v>
      </c>
      <c r="F19" s="35"/>
      <c r="G19" s="36">
        <f t="shared" si="0"/>
        <v>0</v>
      </c>
    </row>
    <row r="20" spans="1:7" ht="25.5">
      <c r="A20" s="31">
        <v>10</v>
      </c>
      <c r="B20" s="32" t="s">
        <v>95</v>
      </c>
      <c r="C20" s="33" t="s">
        <v>96</v>
      </c>
      <c r="D20" s="32" t="s">
        <v>27</v>
      </c>
      <c r="E20" s="34">
        <v>19.5</v>
      </c>
      <c r="F20" s="35"/>
      <c r="G20" s="36">
        <f t="shared" si="0"/>
        <v>0</v>
      </c>
    </row>
    <row r="21" spans="1:7" ht="25.5">
      <c r="A21" s="31">
        <v>11</v>
      </c>
      <c r="B21" s="32" t="s">
        <v>38</v>
      </c>
      <c r="C21" s="33" t="s">
        <v>39</v>
      </c>
      <c r="D21" s="32" t="s">
        <v>40</v>
      </c>
      <c r="E21" s="34">
        <v>1320.973</v>
      </c>
      <c r="F21" s="35"/>
      <c r="G21" s="36">
        <f t="shared" si="0"/>
        <v>0</v>
      </c>
    </row>
    <row r="22" spans="1:7" ht="25.5">
      <c r="A22" s="31">
        <v>12</v>
      </c>
      <c r="B22" s="32" t="s">
        <v>41</v>
      </c>
      <c r="C22" s="33" t="s">
        <v>42</v>
      </c>
      <c r="D22" s="32" t="s">
        <v>27</v>
      </c>
      <c r="E22" s="34">
        <v>12.9</v>
      </c>
      <c r="F22" s="35"/>
      <c r="G22" s="36">
        <f t="shared" si="0"/>
        <v>0</v>
      </c>
    </row>
    <row r="23" spans="1:7" ht="25.5">
      <c r="A23" s="31">
        <v>13</v>
      </c>
      <c r="B23" s="32" t="s">
        <v>99</v>
      </c>
      <c r="C23" s="33" t="s">
        <v>100</v>
      </c>
      <c r="D23" s="32" t="s">
        <v>40</v>
      </c>
      <c r="E23" s="34">
        <v>86</v>
      </c>
      <c r="F23" s="35"/>
      <c r="G23" s="36">
        <f t="shared" si="0"/>
        <v>0</v>
      </c>
    </row>
    <row r="24" spans="1:7" ht="12.75">
      <c r="A24" s="37"/>
      <c r="B24" s="38"/>
      <c r="C24" s="39" t="s">
        <v>24</v>
      </c>
      <c r="D24" s="38"/>
      <c r="E24" s="40"/>
      <c r="F24" s="41"/>
      <c r="G24" s="42">
        <f>SUM(G11:G23)</f>
        <v>0</v>
      </c>
    </row>
    <row r="25" spans="1:7" ht="12.75">
      <c r="A25" s="31"/>
      <c r="B25" s="32"/>
      <c r="C25" s="33"/>
      <c r="D25" s="32"/>
      <c r="E25" s="34"/>
      <c r="F25" s="35"/>
      <c r="G25" s="36"/>
    </row>
    <row r="26" spans="1:7" ht="12.75">
      <c r="A26" s="43"/>
      <c r="B26" s="44"/>
      <c r="C26" s="45" t="s">
        <v>47</v>
      </c>
      <c r="D26" s="44"/>
      <c r="E26" s="46"/>
      <c r="F26" s="47"/>
      <c r="G26" s="48"/>
    </row>
    <row r="27" spans="1:7" ht="25.5">
      <c r="A27" s="31">
        <v>14</v>
      </c>
      <c r="B27" s="32" t="s">
        <v>50</v>
      </c>
      <c r="C27" s="33" t="s">
        <v>51</v>
      </c>
      <c r="D27" s="32" t="s">
        <v>27</v>
      </c>
      <c r="E27" s="34">
        <v>198.146</v>
      </c>
      <c r="F27" s="35"/>
      <c r="G27" s="36">
        <f aca="true" t="shared" si="1" ref="G27:G32">ROUND((E27*F27),2)</f>
        <v>0</v>
      </c>
    </row>
    <row r="28" spans="1:7" ht="25.5">
      <c r="A28" s="31">
        <v>15</v>
      </c>
      <c r="B28" s="32" t="s">
        <v>54</v>
      </c>
      <c r="C28" s="33" t="s">
        <v>57</v>
      </c>
      <c r="D28" s="32" t="s">
        <v>40</v>
      </c>
      <c r="E28" s="34">
        <v>33</v>
      </c>
      <c r="F28" s="35"/>
      <c r="G28" s="36">
        <f t="shared" si="1"/>
        <v>0</v>
      </c>
    </row>
    <row r="29" spans="1:7" ht="25.5">
      <c r="A29" s="31">
        <v>16</v>
      </c>
      <c r="B29" s="32" t="s">
        <v>121</v>
      </c>
      <c r="C29" s="33" t="s">
        <v>122</v>
      </c>
      <c r="D29" s="32" t="s">
        <v>40</v>
      </c>
      <c r="E29" s="34">
        <v>1176.09</v>
      </c>
      <c r="F29" s="35"/>
      <c r="G29" s="36">
        <f t="shared" si="1"/>
        <v>0</v>
      </c>
    </row>
    <row r="30" spans="1:7" ht="25.5">
      <c r="A30" s="31">
        <v>17</v>
      </c>
      <c r="B30" s="32" t="s">
        <v>123</v>
      </c>
      <c r="C30" s="33" t="s">
        <v>124</v>
      </c>
      <c r="D30" s="32" t="s">
        <v>40</v>
      </c>
      <c r="E30" s="34">
        <v>49.7</v>
      </c>
      <c r="F30" s="35"/>
      <c r="G30" s="36">
        <f t="shared" si="1"/>
        <v>0</v>
      </c>
    </row>
    <row r="31" spans="1:7" ht="25.5">
      <c r="A31" s="31">
        <v>18</v>
      </c>
      <c r="B31" s="32" t="s">
        <v>125</v>
      </c>
      <c r="C31" s="33" t="s">
        <v>126</v>
      </c>
      <c r="D31" s="32" t="s">
        <v>40</v>
      </c>
      <c r="E31" s="34">
        <v>82.18</v>
      </c>
      <c r="F31" s="35"/>
      <c r="G31" s="36">
        <f t="shared" si="1"/>
        <v>0</v>
      </c>
    </row>
    <row r="32" spans="1:7" ht="25.5">
      <c r="A32" s="31">
        <v>19</v>
      </c>
      <c r="B32" s="32" t="s">
        <v>127</v>
      </c>
      <c r="C32" s="33" t="s">
        <v>128</v>
      </c>
      <c r="D32" s="32" t="s">
        <v>40</v>
      </c>
      <c r="E32" s="34">
        <v>13</v>
      </c>
      <c r="F32" s="35"/>
      <c r="G32" s="36">
        <f t="shared" si="1"/>
        <v>0</v>
      </c>
    </row>
    <row r="33" spans="1:7" ht="12.75">
      <c r="A33" s="37"/>
      <c r="B33" s="38"/>
      <c r="C33" s="39" t="s">
        <v>47</v>
      </c>
      <c r="D33" s="38"/>
      <c r="E33" s="40"/>
      <c r="F33" s="41"/>
      <c r="G33" s="42">
        <f>SUM(G27:G32)</f>
        <v>0</v>
      </c>
    </row>
    <row r="34" spans="1:7" ht="12.75">
      <c r="A34" s="31"/>
      <c r="B34" s="32"/>
      <c r="C34" s="33"/>
      <c r="D34" s="32"/>
      <c r="E34" s="34"/>
      <c r="F34" s="35"/>
      <c r="G34" s="36"/>
    </row>
    <row r="35" spans="1:7" ht="12.75">
      <c r="A35" s="43"/>
      <c r="B35" s="44"/>
      <c r="C35" s="45" t="s">
        <v>72</v>
      </c>
      <c r="D35" s="44"/>
      <c r="E35" s="46"/>
      <c r="F35" s="47"/>
      <c r="G35" s="48"/>
    </row>
    <row r="36" spans="1:7" ht="25.5">
      <c r="A36" s="31">
        <v>20</v>
      </c>
      <c r="B36" s="32" t="s">
        <v>129</v>
      </c>
      <c r="C36" s="33" t="s">
        <v>130</v>
      </c>
      <c r="D36" s="32" t="s">
        <v>46</v>
      </c>
      <c r="E36" s="34">
        <v>61</v>
      </c>
      <c r="F36" s="35"/>
      <c r="G36" s="36">
        <f aca="true" t="shared" si="2" ref="G36:G41">ROUND((E36*F36),2)</f>
        <v>0</v>
      </c>
    </row>
    <row r="37" spans="1:7" ht="25.5">
      <c r="A37" s="31">
        <v>21</v>
      </c>
      <c r="B37" s="32" t="s">
        <v>131</v>
      </c>
      <c r="C37" s="33" t="s">
        <v>132</v>
      </c>
      <c r="D37" s="32" t="s">
        <v>46</v>
      </c>
      <c r="E37" s="34">
        <v>84</v>
      </c>
      <c r="F37" s="35"/>
      <c r="G37" s="36">
        <f t="shared" si="2"/>
        <v>0</v>
      </c>
    </row>
    <row r="38" spans="1:7" ht="25.5">
      <c r="A38" s="31">
        <v>22</v>
      </c>
      <c r="B38" s="32" t="s">
        <v>73</v>
      </c>
      <c r="C38" s="33" t="s">
        <v>74</v>
      </c>
      <c r="D38" s="32" t="s">
        <v>46</v>
      </c>
      <c r="E38" s="34">
        <v>542</v>
      </c>
      <c r="F38" s="35"/>
      <c r="G38" s="36">
        <f t="shared" si="2"/>
        <v>0</v>
      </c>
    </row>
    <row r="39" spans="1:7" ht="25.5">
      <c r="A39" s="31">
        <v>23</v>
      </c>
      <c r="B39" s="32" t="s">
        <v>77</v>
      </c>
      <c r="C39" s="33" t="s">
        <v>78</v>
      </c>
      <c r="D39" s="32" t="s">
        <v>46</v>
      </c>
      <c r="E39" s="34">
        <v>50</v>
      </c>
      <c r="F39" s="35"/>
      <c r="G39" s="36">
        <f t="shared" si="2"/>
        <v>0</v>
      </c>
    </row>
    <row r="40" spans="1:7" ht="25.5">
      <c r="A40" s="31">
        <v>24</v>
      </c>
      <c r="B40" s="32" t="s">
        <v>79</v>
      </c>
      <c r="C40" s="33" t="s">
        <v>80</v>
      </c>
      <c r="D40" s="32" t="s">
        <v>27</v>
      </c>
      <c r="E40" s="34">
        <v>0.434</v>
      </c>
      <c r="F40" s="35"/>
      <c r="G40" s="36">
        <f t="shared" si="2"/>
        <v>0</v>
      </c>
    </row>
    <row r="41" spans="1:7" ht="25.5">
      <c r="A41" s="31">
        <v>25</v>
      </c>
      <c r="B41" s="32" t="s">
        <v>133</v>
      </c>
      <c r="C41" s="33" t="s">
        <v>134</v>
      </c>
      <c r="D41" s="32" t="s">
        <v>46</v>
      </c>
      <c r="E41" s="34">
        <v>43</v>
      </c>
      <c r="F41" s="35"/>
      <c r="G41" s="36">
        <f t="shared" si="2"/>
        <v>0</v>
      </c>
    </row>
    <row r="42" spans="1:7" ht="12.75">
      <c r="A42" s="37"/>
      <c r="B42" s="38"/>
      <c r="C42" s="39" t="s">
        <v>72</v>
      </c>
      <c r="D42" s="38"/>
      <c r="E42" s="40"/>
      <c r="F42" s="41"/>
      <c r="G42" s="42">
        <f>SUM(G36:G41)</f>
        <v>0</v>
      </c>
    </row>
    <row r="43" spans="1:7" ht="12.75">
      <c r="A43" s="31"/>
      <c r="B43" s="32"/>
      <c r="C43" s="33"/>
      <c r="D43" s="32"/>
      <c r="E43" s="34"/>
      <c r="F43" s="35"/>
      <c r="G43" s="36"/>
    </row>
    <row r="44" spans="1:7" ht="12.75">
      <c r="A44" s="37"/>
      <c r="B44" s="38"/>
      <c r="C44" s="39" t="s">
        <v>81</v>
      </c>
      <c r="D44" s="38"/>
      <c r="E44" s="40"/>
      <c r="F44" s="41"/>
      <c r="G44" s="42">
        <f>+G24+G33+G42</f>
        <v>0</v>
      </c>
    </row>
    <row r="45" spans="1:7" ht="12.75">
      <c r="A45" s="31"/>
      <c r="B45" s="32"/>
      <c r="C45" s="33"/>
      <c r="D45" s="32"/>
      <c r="E45" s="34"/>
      <c r="F45" s="35"/>
      <c r="G45" s="36"/>
    </row>
    <row r="46" spans="1:7" ht="12.75">
      <c r="A46" s="49"/>
      <c r="B46" s="50"/>
      <c r="C46" s="51"/>
      <c r="D46" s="50"/>
      <c r="E46" s="52"/>
      <c r="F46" s="53"/>
      <c r="G46" s="54"/>
    </row>
  </sheetData>
  <sheetProtection/>
  <mergeCells count="1">
    <mergeCell ref="F7:G7"/>
  </mergeCells>
  <printOptions/>
  <pageMargins left="0.787401575" right="0.787401575" top="0.984251969" bottom="0.984251969" header="0" footer="0"/>
  <pageSetup fitToHeight="99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7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75.00390625" style="2" customWidth="1"/>
    <col min="4" max="4" width="9.00390625" style="1" customWidth="1"/>
    <col min="5" max="5" width="12.00390625" style="3" customWidth="1"/>
    <col min="6" max="6" width="14.00390625" style="4" customWidth="1"/>
    <col min="7" max="7" width="14.00390625" style="5" customWidth="1"/>
    <col min="8" max="21" width="10.28125" style="0" customWidth="1"/>
    <col min="22" max="22" width="9.140625" style="1" customWidth="1"/>
  </cols>
  <sheetData>
    <row r="2" ht="15">
      <c r="C2" s="6" t="s">
        <v>0</v>
      </c>
    </row>
    <row r="4" spans="1:3" ht="30">
      <c r="A4" s="7" t="s">
        <v>1</v>
      </c>
      <c r="C4" s="8" t="s">
        <v>2</v>
      </c>
    </row>
    <row r="5" spans="1:3" ht="15">
      <c r="A5" s="7" t="s">
        <v>3</v>
      </c>
      <c r="C5" s="8" t="s">
        <v>135</v>
      </c>
    </row>
    <row r="6" spans="1:3" ht="15">
      <c r="A6" s="7" t="s">
        <v>5</v>
      </c>
      <c r="C6" s="8" t="s">
        <v>135</v>
      </c>
    </row>
    <row r="7" spans="1:7" ht="12.75">
      <c r="A7" s="9" t="s">
        <v>6</v>
      </c>
      <c r="B7" s="10" t="s">
        <v>7</v>
      </c>
      <c r="C7" s="11" t="s">
        <v>8</v>
      </c>
      <c r="D7" s="10" t="s">
        <v>9</v>
      </c>
      <c r="E7" s="12" t="s">
        <v>10</v>
      </c>
      <c r="F7" s="55" t="s">
        <v>11</v>
      </c>
      <c r="G7" s="56"/>
    </row>
    <row r="8" spans="1:7" ht="12.75">
      <c r="A8" s="13" t="s">
        <v>12</v>
      </c>
      <c r="B8" s="14" t="s">
        <v>13</v>
      </c>
      <c r="C8" s="15"/>
      <c r="D8" s="14"/>
      <c r="E8" s="16" t="s">
        <v>14</v>
      </c>
      <c r="F8" s="17" t="s">
        <v>15</v>
      </c>
      <c r="G8" s="18" t="s">
        <v>16</v>
      </c>
    </row>
    <row r="9" spans="1:7" ht="12.75">
      <c r="A9" s="19" t="s">
        <v>17</v>
      </c>
      <c r="B9" s="20" t="s">
        <v>18</v>
      </c>
      <c r="C9" s="21" t="s">
        <v>19</v>
      </c>
      <c r="D9" s="20" t="s">
        <v>20</v>
      </c>
      <c r="E9" s="22" t="s">
        <v>21</v>
      </c>
      <c r="F9" s="23" t="s">
        <v>22</v>
      </c>
      <c r="G9" s="24" t="s">
        <v>23</v>
      </c>
    </row>
    <row r="10" spans="1:7" ht="12.75">
      <c r="A10" s="25"/>
      <c r="B10" s="26"/>
      <c r="C10" s="27" t="s">
        <v>24</v>
      </c>
      <c r="D10" s="26"/>
      <c r="E10" s="28"/>
      <c r="F10" s="29"/>
      <c r="G10" s="30"/>
    </row>
    <row r="11" spans="1:7" ht="25.5">
      <c r="A11" s="31">
        <v>1</v>
      </c>
      <c r="B11" s="32" t="s">
        <v>25</v>
      </c>
      <c r="C11" s="33" t="s">
        <v>26</v>
      </c>
      <c r="D11" s="32" t="s">
        <v>27</v>
      </c>
      <c r="E11" s="34">
        <v>31</v>
      </c>
      <c r="F11" s="35"/>
      <c r="G11" s="36">
        <f>ROUND((E11*F11),2)</f>
        <v>0</v>
      </c>
    </row>
    <row r="12" spans="1:7" ht="25.5">
      <c r="A12" s="31">
        <v>2</v>
      </c>
      <c r="B12" s="32" t="s">
        <v>28</v>
      </c>
      <c r="C12" s="33" t="s">
        <v>29</v>
      </c>
      <c r="D12" s="32" t="s">
        <v>27</v>
      </c>
      <c r="E12" s="34">
        <v>1.25</v>
      </c>
      <c r="F12" s="35"/>
      <c r="G12" s="36">
        <f>ROUND((E12*F12),2)</f>
        <v>0</v>
      </c>
    </row>
    <row r="13" spans="1:7" ht="25.5">
      <c r="A13" s="31">
        <v>3</v>
      </c>
      <c r="B13" s="32" t="s">
        <v>30</v>
      </c>
      <c r="C13" s="33" t="s">
        <v>31</v>
      </c>
      <c r="D13" s="32" t="s">
        <v>27</v>
      </c>
      <c r="E13" s="34">
        <v>7</v>
      </c>
      <c r="F13" s="35"/>
      <c r="G13" s="36">
        <f>ROUND((E13*F13),2)</f>
        <v>0</v>
      </c>
    </row>
    <row r="14" spans="1:7" ht="25.5">
      <c r="A14" s="31">
        <v>4</v>
      </c>
      <c r="B14" s="32" t="s">
        <v>36</v>
      </c>
      <c r="C14" s="33" t="s">
        <v>37</v>
      </c>
      <c r="D14" s="32" t="s">
        <v>27</v>
      </c>
      <c r="E14" s="34">
        <v>7</v>
      </c>
      <c r="F14" s="35"/>
      <c r="G14" s="36">
        <f>ROUND((E14*F14),2)</f>
        <v>0</v>
      </c>
    </row>
    <row r="15" spans="1:7" ht="25.5">
      <c r="A15" s="31">
        <v>5</v>
      </c>
      <c r="B15" s="32" t="s">
        <v>38</v>
      </c>
      <c r="C15" s="33" t="s">
        <v>39</v>
      </c>
      <c r="D15" s="32" t="s">
        <v>40</v>
      </c>
      <c r="E15" s="34">
        <v>74.4</v>
      </c>
      <c r="F15" s="35"/>
      <c r="G15" s="36">
        <f>ROUND((E15*F15),2)</f>
        <v>0</v>
      </c>
    </row>
    <row r="16" spans="1:7" ht="12.75">
      <c r="A16" s="37"/>
      <c r="B16" s="38"/>
      <c r="C16" s="39" t="s">
        <v>24</v>
      </c>
      <c r="D16" s="38"/>
      <c r="E16" s="40"/>
      <c r="F16" s="41"/>
      <c r="G16" s="42">
        <f>SUM(G11:G15)</f>
        <v>0</v>
      </c>
    </row>
    <row r="17" spans="1:7" ht="12.75">
      <c r="A17" s="31"/>
      <c r="B17" s="32"/>
      <c r="C17" s="33"/>
      <c r="D17" s="32"/>
      <c r="E17" s="34"/>
      <c r="F17" s="35"/>
      <c r="G17" s="36"/>
    </row>
    <row r="18" spans="1:7" ht="12.75">
      <c r="A18" s="43"/>
      <c r="B18" s="44"/>
      <c r="C18" s="45" t="s">
        <v>47</v>
      </c>
      <c r="D18" s="44"/>
      <c r="E18" s="46"/>
      <c r="F18" s="47"/>
      <c r="G18" s="48"/>
    </row>
    <row r="19" spans="1:7" ht="25.5">
      <c r="A19" s="31">
        <v>6</v>
      </c>
      <c r="B19" s="32" t="s">
        <v>48</v>
      </c>
      <c r="C19" s="33" t="s">
        <v>83</v>
      </c>
      <c r="D19" s="32" t="s">
        <v>40</v>
      </c>
      <c r="E19" s="34">
        <v>22</v>
      </c>
      <c r="F19" s="35"/>
      <c r="G19" s="36">
        <f aca="true" t="shared" si="0" ref="G19:G27">ROUND((E19*F19),2)</f>
        <v>0</v>
      </c>
    </row>
    <row r="20" spans="1:7" ht="25.5">
      <c r="A20" s="31">
        <v>7</v>
      </c>
      <c r="B20" s="32" t="s">
        <v>50</v>
      </c>
      <c r="C20" s="33" t="s">
        <v>51</v>
      </c>
      <c r="D20" s="32" t="s">
        <v>27</v>
      </c>
      <c r="E20" s="34">
        <v>18.6</v>
      </c>
      <c r="F20" s="35"/>
      <c r="G20" s="36">
        <f t="shared" si="0"/>
        <v>0</v>
      </c>
    </row>
    <row r="21" spans="1:7" ht="25.5">
      <c r="A21" s="31">
        <v>8</v>
      </c>
      <c r="B21" s="32" t="s">
        <v>52</v>
      </c>
      <c r="C21" s="33" t="s">
        <v>53</v>
      </c>
      <c r="D21" s="32" t="s">
        <v>40</v>
      </c>
      <c r="E21" s="34">
        <v>22</v>
      </c>
      <c r="F21" s="35"/>
      <c r="G21" s="36">
        <f t="shared" si="0"/>
        <v>0</v>
      </c>
    </row>
    <row r="22" spans="1:7" ht="25.5">
      <c r="A22" s="31">
        <v>9</v>
      </c>
      <c r="B22" s="32" t="s">
        <v>54</v>
      </c>
      <c r="C22" s="33" t="s">
        <v>55</v>
      </c>
      <c r="D22" s="32" t="s">
        <v>40</v>
      </c>
      <c r="E22" s="34">
        <v>20</v>
      </c>
      <c r="F22" s="35"/>
      <c r="G22" s="36">
        <f t="shared" si="0"/>
        <v>0</v>
      </c>
    </row>
    <row r="23" spans="1:7" ht="25.5">
      <c r="A23" s="31">
        <v>10</v>
      </c>
      <c r="B23" s="32" t="s">
        <v>56</v>
      </c>
      <c r="C23" s="33" t="s">
        <v>57</v>
      </c>
      <c r="D23" s="32" t="s">
        <v>40</v>
      </c>
      <c r="E23" s="34">
        <v>33.1</v>
      </c>
      <c r="F23" s="35"/>
      <c r="G23" s="36">
        <f t="shared" si="0"/>
        <v>0</v>
      </c>
    </row>
    <row r="24" spans="1:7" ht="25.5">
      <c r="A24" s="31">
        <v>11</v>
      </c>
      <c r="B24" s="32" t="s">
        <v>58</v>
      </c>
      <c r="C24" s="33" t="s">
        <v>59</v>
      </c>
      <c r="D24" s="32" t="s">
        <v>40</v>
      </c>
      <c r="E24" s="34">
        <v>20</v>
      </c>
      <c r="F24" s="35"/>
      <c r="G24" s="36">
        <f t="shared" si="0"/>
        <v>0</v>
      </c>
    </row>
    <row r="25" spans="1:7" ht="25.5">
      <c r="A25" s="31">
        <v>12</v>
      </c>
      <c r="B25" s="32" t="s">
        <v>60</v>
      </c>
      <c r="C25" s="33" t="s">
        <v>61</v>
      </c>
      <c r="D25" s="32" t="s">
        <v>40</v>
      </c>
      <c r="E25" s="34">
        <v>20</v>
      </c>
      <c r="F25" s="35"/>
      <c r="G25" s="36">
        <f t="shared" si="0"/>
        <v>0</v>
      </c>
    </row>
    <row r="26" spans="1:7" ht="25.5">
      <c r="A26" s="31">
        <v>13</v>
      </c>
      <c r="B26" s="32" t="s">
        <v>62</v>
      </c>
      <c r="C26" s="33" t="s">
        <v>63</v>
      </c>
      <c r="D26" s="32" t="s">
        <v>40</v>
      </c>
      <c r="E26" s="34">
        <v>20.6</v>
      </c>
      <c r="F26" s="35"/>
      <c r="G26" s="36">
        <f t="shared" si="0"/>
        <v>0</v>
      </c>
    </row>
    <row r="27" spans="1:7" ht="25.5">
      <c r="A27" s="31">
        <v>14</v>
      </c>
      <c r="B27" s="32" t="s">
        <v>136</v>
      </c>
      <c r="C27" s="33" t="s">
        <v>137</v>
      </c>
      <c r="D27" s="32" t="s">
        <v>40</v>
      </c>
      <c r="E27" s="34">
        <v>42</v>
      </c>
      <c r="F27" s="35"/>
      <c r="G27" s="36">
        <f t="shared" si="0"/>
        <v>0</v>
      </c>
    </row>
    <row r="28" spans="1:7" ht="12.75">
      <c r="A28" s="37"/>
      <c r="B28" s="38"/>
      <c r="C28" s="39" t="s">
        <v>47</v>
      </c>
      <c r="D28" s="38"/>
      <c r="E28" s="40"/>
      <c r="F28" s="41"/>
      <c r="G28" s="42">
        <f>SUM(G19:G27)</f>
        <v>0</v>
      </c>
    </row>
    <row r="29" spans="1:7" ht="12.75">
      <c r="A29" s="31"/>
      <c r="B29" s="32"/>
      <c r="C29" s="33"/>
      <c r="D29" s="32"/>
      <c r="E29" s="34"/>
      <c r="F29" s="35"/>
      <c r="G29" s="36"/>
    </row>
    <row r="30" spans="1:7" ht="12.75">
      <c r="A30" s="43"/>
      <c r="B30" s="44"/>
      <c r="C30" s="45" t="s">
        <v>72</v>
      </c>
      <c r="D30" s="44"/>
      <c r="E30" s="46"/>
      <c r="F30" s="47"/>
      <c r="G30" s="48"/>
    </row>
    <row r="31" spans="1:7" ht="25.5">
      <c r="A31" s="31">
        <v>15</v>
      </c>
      <c r="B31" s="32" t="s">
        <v>138</v>
      </c>
      <c r="C31" s="33" t="s">
        <v>139</v>
      </c>
      <c r="D31" s="32" t="s">
        <v>46</v>
      </c>
      <c r="E31" s="34">
        <v>23</v>
      </c>
      <c r="F31" s="35"/>
      <c r="G31" s="36">
        <f>ROUND((E31*F31),2)</f>
        <v>0</v>
      </c>
    </row>
    <row r="32" spans="1:7" ht="25.5">
      <c r="A32" s="31">
        <v>16</v>
      </c>
      <c r="B32" s="32" t="s">
        <v>79</v>
      </c>
      <c r="C32" s="33" t="s">
        <v>80</v>
      </c>
      <c r="D32" s="32" t="s">
        <v>27</v>
      </c>
      <c r="E32" s="34">
        <v>0.018</v>
      </c>
      <c r="F32" s="35"/>
      <c r="G32" s="36">
        <f>ROUND((E32*F32),2)</f>
        <v>0</v>
      </c>
    </row>
    <row r="33" spans="1:7" ht="12.75">
      <c r="A33" s="37"/>
      <c r="B33" s="38"/>
      <c r="C33" s="39" t="s">
        <v>72</v>
      </c>
      <c r="D33" s="38"/>
      <c r="E33" s="40"/>
      <c r="F33" s="41"/>
      <c r="G33" s="42">
        <f>SUM(G31:G32)</f>
        <v>0</v>
      </c>
    </row>
    <row r="34" spans="1:7" ht="12.75">
      <c r="A34" s="31"/>
      <c r="B34" s="32"/>
      <c r="C34" s="33"/>
      <c r="D34" s="32"/>
      <c r="E34" s="34"/>
      <c r="F34" s="35"/>
      <c r="G34" s="36"/>
    </row>
    <row r="35" spans="1:7" ht="12.75">
      <c r="A35" s="37"/>
      <c r="B35" s="38"/>
      <c r="C35" s="39" t="s">
        <v>81</v>
      </c>
      <c r="D35" s="38"/>
      <c r="E35" s="40"/>
      <c r="F35" s="41"/>
      <c r="G35" s="42">
        <f>+G16+G28+G33</f>
        <v>0</v>
      </c>
    </row>
    <row r="36" spans="1:7" ht="12.75">
      <c r="A36" s="31"/>
      <c r="B36" s="32"/>
      <c r="C36" s="33"/>
      <c r="D36" s="32"/>
      <c r="E36" s="34"/>
      <c r="F36" s="35"/>
      <c r="G36" s="36"/>
    </row>
    <row r="37" spans="1:7" ht="12.75">
      <c r="A37" s="49"/>
      <c r="B37" s="50"/>
      <c r="C37" s="51"/>
      <c r="D37" s="50"/>
      <c r="E37" s="52"/>
      <c r="F37" s="53"/>
      <c r="G37" s="54"/>
    </row>
  </sheetData>
  <sheetProtection/>
  <mergeCells count="1">
    <mergeCell ref="F7:G7"/>
  </mergeCells>
  <printOptions/>
  <pageMargins left="0.787401575" right="0.787401575" top="0.984251969" bottom="0.984251969" header="0" footer="0"/>
  <pageSetup fitToHeight="99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0"/>
  <sheetViews>
    <sheetView zoomScalePageLayoutView="0" workbookViewId="0" topLeftCell="A1">
      <selection activeCell="A1" sqref="A1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75.00390625" style="2" customWidth="1"/>
    <col min="4" max="4" width="9.00390625" style="1" customWidth="1"/>
    <col min="5" max="5" width="12.00390625" style="3" customWidth="1"/>
    <col min="6" max="6" width="14.00390625" style="4" customWidth="1"/>
    <col min="7" max="7" width="14.00390625" style="5" customWidth="1"/>
    <col min="8" max="21" width="10.28125" style="0" customWidth="1"/>
    <col min="22" max="22" width="9.140625" style="1" customWidth="1"/>
  </cols>
  <sheetData>
    <row r="2" ht="15">
      <c r="C2" s="6" t="s">
        <v>0</v>
      </c>
    </row>
    <row r="4" spans="1:3" ht="30">
      <c r="A4" s="7" t="s">
        <v>1</v>
      </c>
      <c r="C4" s="8" t="s">
        <v>2</v>
      </c>
    </row>
    <row r="5" spans="1:3" ht="15">
      <c r="A5" s="7" t="s">
        <v>3</v>
      </c>
      <c r="C5" s="8" t="s">
        <v>140</v>
      </c>
    </row>
    <row r="6" spans="1:3" ht="15">
      <c r="A6" s="7" t="s">
        <v>5</v>
      </c>
      <c r="C6" s="8" t="s">
        <v>140</v>
      </c>
    </row>
    <row r="7" spans="1:7" ht="12.75">
      <c r="A7" s="9" t="s">
        <v>6</v>
      </c>
      <c r="B7" s="10" t="s">
        <v>7</v>
      </c>
      <c r="C7" s="11" t="s">
        <v>8</v>
      </c>
      <c r="D7" s="10" t="s">
        <v>9</v>
      </c>
      <c r="E7" s="12" t="s">
        <v>10</v>
      </c>
      <c r="F7" s="55" t="s">
        <v>11</v>
      </c>
      <c r="G7" s="56"/>
    </row>
    <row r="8" spans="1:7" ht="12.75">
      <c r="A8" s="13" t="s">
        <v>12</v>
      </c>
      <c r="B8" s="14" t="s">
        <v>13</v>
      </c>
      <c r="C8" s="15"/>
      <c r="D8" s="14"/>
      <c r="E8" s="16" t="s">
        <v>14</v>
      </c>
      <c r="F8" s="17" t="s">
        <v>15</v>
      </c>
      <c r="G8" s="18" t="s">
        <v>16</v>
      </c>
    </row>
    <row r="9" spans="1:7" ht="12.75">
      <c r="A9" s="19" t="s">
        <v>17</v>
      </c>
      <c r="B9" s="20" t="s">
        <v>18</v>
      </c>
      <c r="C9" s="21" t="s">
        <v>19</v>
      </c>
      <c r="D9" s="20" t="s">
        <v>20</v>
      </c>
      <c r="E9" s="22" t="s">
        <v>21</v>
      </c>
      <c r="F9" s="23" t="s">
        <v>22</v>
      </c>
      <c r="G9" s="24" t="s">
        <v>23</v>
      </c>
    </row>
    <row r="10" spans="1:7" ht="12.75">
      <c r="A10" s="25"/>
      <c r="B10" s="26"/>
      <c r="C10" s="27" t="s">
        <v>72</v>
      </c>
      <c r="D10" s="26"/>
      <c r="E10" s="28"/>
      <c r="F10" s="29"/>
      <c r="G10" s="30"/>
    </row>
    <row r="11" spans="1:7" ht="25.5">
      <c r="A11" s="31">
        <v>1</v>
      </c>
      <c r="B11" s="32" t="s">
        <v>141</v>
      </c>
      <c r="C11" s="33" t="s">
        <v>142</v>
      </c>
      <c r="D11" s="32" t="s">
        <v>69</v>
      </c>
      <c r="E11" s="34">
        <v>11</v>
      </c>
      <c r="F11" s="35"/>
      <c r="G11" s="36">
        <f>ROUND((E11*F11),2)</f>
        <v>0</v>
      </c>
    </row>
    <row r="12" spans="1:7" ht="25.5">
      <c r="A12" s="31">
        <v>2</v>
      </c>
      <c r="B12" s="32" t="s">
        <v>143</v>
      </c>
      <c r="C12" s="33" t="s">
        <v>144</v>
      </c>
      <c r="D12" s="32" t="s">
        <v>69</v>
      </c>
      <c r="E12" s="34">
        <v>14</v>
      </c>
      <c r="F12" s="35"/>
      <c r="G12" s="36">
        <f>ROUND((E12*F12),2)</f>
        <v>0</v>
      </c>
    </row>
    <row r="13" spans="1:7" ht="25.5">
      <c r="A13" s="31">
        <v>3</v>
      </c>
      <c r="B13" s="32" t="s">
        <v>145</v>
      </c>
      <c r="C13" s="33" t="s">
        <v>146</v>
      </c>
      <c r="D13" s="32" t="s">
        <v>69</v>
      </c>
      <c r="E13" s="34">
        <v>14</v>
      </c>
      <c r="F13" s="35"/>
      <c r="G13" s="36">
        <f>ROUND((E13*F13),2)</f>
        <v>0</v>
      </c>
    </row>
    <row r="14" spans="1:7" ht="25.5">
      <c r="A14" s="31">
        <v>4</v>
      </c>
      <c r="B14" s="32" t="s">
        <v>147</v>
      </c>
      <c r="C14" s="33" t="s">
        <v>148</v>
      </c>
      <c r="D14" s="32" t="s">
        <v>69</v>
      </c>
      <c r="E14" s="34">
        <v>4</v>
      </c>
      <c r="F14" s="35"/>
      <c r="G14" s="36">
        <f>ROUND((E14*F14),2)</f>
        <v>0</v>
      </c>
    </row>
    <row r="15" spans="1:7" ht="25.5">
      <c r="A15" s="31">
        <v>5</v>
      </c>
      <c r="B15" s="32" t="s">
        <v>149</v>
      </c>
      <c r="C15" s="33" t="s">
        <v>150</v>
      </c>
      <c r="D15" s="32" t="s">
        <v>40</v>
      </c>
      <c r="E15" s="34">
        <v>101.25</v>
      </c>
      <c r="F15" s="35"/>
      <c r="G15" s="36">
        <f>ROUND((E15*F15),2)</f>
        <v>0</v>
      </c>
    </row>
    <row r="16" spans="1:7" ht="12.75">
      <c r="A16" s="37"/>
      <c r="B16" s="38"/>
      <c r="C16" s="39" t="s">
        <v>72</v>
      </c>
      <c r="D16" s="38"/>
      <c r="E16" s="40"/>
      <c r="F16" s="41"/>
      <c r="G16" s="42">
        <f>SUM(G11:G15)</f>
        <v>0</v>
      </c>
    </row>
    <row r="17" spans="1:7" ht="12.75">
      <c r="A17" s="31"/>
      <c r="B17" s="32"/>
      <c r="C17" s="33"/>
      <c r="D17" s="32"/>
      <c r="E17" s="34"/>
      <c r="F17" s="35"/>
      <c r="G17" s="36"/>
    </row>
    <row r="18" spans="1:7" ht="12.75">
      <c r="A18" s="37"/>
      <c r="B18" s="38"/>
      <c r="C18" s="39" t="s">
        <v>81</v>
      </c>
      <c r="D18" s="38"/>
      <c r="E18" s="40"/>
      <c r="F18" s="41"/>
      <c r="G18" s="42">
        <f>+G16</f>
        <v>0</v>
      </c>
    </row>
    <row r="19" spans="1:7" ht="12.75">
      <c r="A19" s="31"/>
      <c r="B19" s="32"/>
      <c r="C19" s="33"/>
      <c r="D19" s="32"/>
      <c r="E19" s="34"/>
      <c r="F19" s="35"/>
      <c r="G19" s="36"/>
    </row>
    <row r="20" spans="1:7" ht="12.75">
      <c r="A20" s="49"/>
      <c r="B20" s="50"/>
      <c r="C20" s="51"/>
      <c r="D20" s="50"/>
      <c r="E20" s="52"/>
      <c r="F20" s="53"/>
      <c r="G20" s="54"/>
    </row>
  </sheetData>
  <sheetProtection/>
  <mergeCells count="1">
    <mergeCell ref="F7:G7"/>
  </mergeCells>
  <printOptions/>
  <pageMargins left="0.787401575" right="0.787401575" top="0.984251969" bottom="0.984251969" header="0" footer="0"/>
  <pageSetup fitToHeight="99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2012-02-10T08:12:11Z</dcterms:created>
  <dcterms:modified xsi:type="dcterms:W3CDTF">2012-03-26T08:49:19Z</dcterms:modified>
  <cp:category/>
  <cp:version/>
  <cp:contentType/>
  <cp:contentStatus/>
</cp:coreProperties>
</file>