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výkaz výměr  ZT" sheetId="1" r:id="rId1"/>
  </sheets>
  <definedNames/>
  <calcPr fullCalcOnLoad="1"/>
</workbook>
</file>

<file path=xl/sharedStrings.xml><?xml version="1.0" encoding="utf-8"?>
<sst xmlns="http://schemas.openxmlformats.org/spreadsheetml/2006/main" count="325" uniqueCount="201">
  <si>
    <t>doda-</t>
  </si>
  <si>
    <t>pořad.</t>
  </si>
  <si>
    <t>číslo položky</t>
  </si>
  <si>
    <t>zkrácený popis</t>
  </si>
  <si>
    <t>m. j.</t>
  </si>
  <si>
    <t>množství</t>
  </si>
  <si>
    <t>jednotková</t>
  </si>
  <si>
    <t>cena</t>
  </si>
  <si>
    <t>vatel</t>
  </si>
  <si>
    <t>číslo</t>
  </si>
  <si>
    <t>ceníku</t>
  </si>
  <si>
    <t>celková</t>
  </si>
  <si>
    <t>800-721 Zařízení zdravotně technických instalací</t>
  </si>
  <si>
    <t xml:space="preserve">KARLOVY VARY -T. G. MASARYKA 3/541, KINO ČAS  </t>
  </si>
  <si>
    <t>Obnova střešního pláště, zateplení stávajícího stropu kina</t>
  </si>
  <si>
    <t>a odvodnění plochy pasáže</t>
  </si>
  <si>
    <t>800 – 721     A 01  Vnitřní kanalizace</t>
  </si>
  <si>
    <t>721 17 4025</t>
  </si>
  <si>
    <r>
      <t xml:space="preserve">potr z  Pps HT systém+tvarovky pro vnitřní kanaliz, </t>
    </r>
    <r>
      <rPr>
        <sz val="9"/>
        <rFont val="Arial CE"/>
        <family val="2"/>
      </rPr>
      <t>odpadní svislé DN100</t>
    </r>
  </si>
  <si>
    <t>m</t>
  </si>
  <si>
    <t>721 17 4026</t>
  </si>
  <si>
    <r>
      <t xml:space="preserve">potr z  Pps HT systém+tvarovky pro vnitřní kanaliz, </t>
    </r>
    <r>
      <rPr>
        <sz val="9"/>
        <rFont val="Arial CE"/>
        <family val="2"/>
      </rPr>
      <t>odpadní svislé DN125</t>
    </r>
  </si>
  <si>
    <t>R</t>
  </si>
  <si>
    <t>těsnící manžeta s továrně připojeným asf izolačním límcem  např. HL800 DN125, včetně montáže</t>
  </si>
  <si>
    <t>sb</t>
  </si>
  <si>
    <t>721 11 11XX</t>
  </si>
  <si>
    <t>přechod PVC – klempířské potrubí  DN125</t>
  </si>
  <si>
    <t>kus</t>
  </si>
  <si>
    <t>721 24 211X</t>
  </si>
  <si>
    <t>Lapač stř splavenins pohledovými díly z litiny DN125 s košem na nečistoty, s otočným kulovým kloubem na odtoku, suchá klapka proti zápachu, Qn=6,67l/s</t>
  </si>
  <si>
    <t>721 21 162X</t>
  </si>
  <si>
    <t>Velkokapacitní vtok HL606.1 s mech zu klapkou, DN110/160 sQn=4,30l/s, svislý odtok, třída zatížení B 125, s litinovým rámem 260/260, litinová vtoková mříž 226/226</t>
  </si>
  <si>
    <t>721 24 2803</t>
  </si>
  <si>
    <t>demontáž lapačů střešních splavenin DN100</t>
  </si>
  <si>
    <t>721 10 0911</t>
  </si>
  <si>
    <t>zazátkování hrdla kanalizačního potrubí</t>
  </si>
  <si>
    <t>721 19 4109</t>
  </si>
  <si>
    <t>vyvedení a upevnění odpadních výpustek DN100</t>
  </si>
  <si>
    <t>721 19 4110</t>
  </si>
  <si>
    <t>vyvedení a upevnění odpadních výpustek DN125</t>
  </si>
  <si>
    <t>721 29 0111</t>
  </si>
  <si>
    <t>zkouška těsnosti kanalizace vodou do DN 125</t>
  </si>
  <si>
    <t>721 29 0112</t>
  </si>
  <si>
    <t>zkouška těsnosti kanalizace vodou do DN 200</t>
  </si>
  <si>
    <t>721 29 0123</t>
  </si>
  <si>
    <t>zkouška těsnosti kanalizace kouřem do DN 300</t>
  </si>
  <si>
    <t>dodávka média-koure</t>
  </si>
  <si>
    <t>998 72 1202</t>
  </si>
  <si>
    <t>přesun hmot pro vnitřní kanalizaci v ob výšky do 12 m</t>
  </si>
  <si>
    <t>%×100</t>
  </si>
  <si>
    <t>KANALIZACE  CELKEM</t>
  </si>
  <si>
    <t>821 – 1      B 01  Vedení trubní, dálková a přípojná-vodovod a kanalizace</t>
  </si>
  <si>
    <t>demontáž konstrukcí objektů pro kanalizaci</t>
  </si>
  <si>
    <t>899 10 3211</t>
  </si>
  <si>
    <t>demontáž poklopů litinových u dvorních vpustí do 150kg</t>
  </si>
  <si>
    <t>899 10 32XX</t>
  </si>
  <si>
    <t>demontáž dvorních vpustí typových betonových DN300</t>
  </si>
  <si>
    <t>kpl</t>
  </si>
  <si>
    <t>demontáž venkovního kanalizačního potrubí do DN200</t>
  </si>
  <si>
    <t>998 27 4101</t>
  </si>
  <si>
    <t>přesun hmot pro práce na kanalizaci v otevřeném výkopu</t>
  </si>
  <si>
    <t>DEMONTÁŽ KANALIZACE  CELKEM</t>
  </si>
  <si>
    <t>827 – 1        A01 Zřízení konstrukcí pro venkovní kanalizaci</t>
  </si>
  <si>
    <r>
      <t xml:space="preserve">Žlab 1 dl.4,5m </t>
    </r>
    <r>
      <rPr>
        <sz val="8"/>
        <rFont val="Arial"/>
        <family val="2"/>
      </rPr>
      <t>nenasycený polyester vyztužený skelnými vlákny s polyesterovou ochrannou hranou. Konstrukce je vyztužená příčnými žebry. Výrobek v souladu s ČSN  EN 1433, pro zatížení třídy C250kN</t>
    </r>
  </si>
  <si>
    <t>Referenční výrobek: Mearin Plus 100.0 žlab bez spádu 1m</t>
  </si>
  <si>
    <t>Referenční výrobek Mearin Plus 100.1 žlab bez spádu 0,5m</t>
  </si>
  <si>
    <t>Referenční výrobek Mearin Plus/Expert 100 čelo plné</t>
  </si>
  <si>
    <t>Referenční výrobek Rošt Mearin Plus/Expert 100 litinový můstkový 12/96; C250; dl.0,5m Starfix</t>
  </si>
  <si>
    <r>
      <t xml:space="preserve">Žlab 2 dl.24,0m </t>
    </r>
    <r>
      <rPr>
        <sz val="8"/>
        <rFont val="Arial"/>
        <family val="2"/>
      </rPr>
      <t>nenasycený polyester vyztužený skelnými vlákny s polyesterovou ochrannou hranou. Konstrukce je vyztužená příčnými žebry. Výrobek v souladu s ČSN  EN 1433, pro zatížení třídy C250kN</t>
    </r>
  </si>
  <si>
    <t>Referenční výrobek Mearin Plus 100 vpust 0,5m</t>
  </si>
  <si>
    <t>montáž žlabů a roštů, pokládka do připraveného lože, montáž kotevních trnů, osazení a napojení vpustí</t>
  </si>
  <si>
    <t>452 11 1151</t>
  </si>
  <si>
    <t>podkladní mazanina tl.100 pod drobné objekty (žlaby) z betonu prostého C 20/25</t>
  </si>
  <si>
    <t>m3</t>
  </si>
  <si>
    <t>452 11 XXXX</t>
  </si>
  <si>
    <t>lože pod drobné objekty ( žlaby) z mokré malty 1:3 (cement : říční písek) tl.50mm</t>
  </si>
  <si>
    <t>452 35 1101</t>
  </si>
  <si>
    <t>bednění podkladních konstr v otevřeném výkopu pod drobné objekty</t>
  </si>
  <si>
    <t>m2</t>
  </si>
  <si>
    <t>452 36 11XX</t>
  </si>
  <si>
    <t>trny kotevní (armovací ocel) chemické kotvy M10-dl.15cm, počet 8ks/m, včetně podložek, matic, vrtání, lepidla</t>
  </si>
  <si>
    <t>t</t>
  </si>
  <si>
    <t>451 54 1111</t>
  </si>
  <si>
    <t>lože pod drobné objekty ( žlaby) z štěrkodrtě  0-63 mm  tl.100mm</t>
  </si>
  <si>
    <t>998 27 51XX</t>
  </si>
  <si>
    <t>přesun hmot pro venkovní kanalizaci  v otevřeném výkopu</t>
  </si>
  <si>
    <t>%x100</t>
  </si>
  <si>
    <t>ZŘÍZENÍ KONSTRUKCÍ PRO VENKOVNÍ KANALIZACI  CELKEM</t>
  </si>
  <si>
    <t>800 – 721    A 02  Vnitřní vodovod – tepelná izolace kanalizačního potrubí</t>
  </si>
  <si>
    <t>722 18 XXXX</t>
  </si>
  <si>
    <r>
      <t xml:space="preserve">ochr potr tepelně izolač minerálními trubicemi např. z Rockwool Pipo Als s kašírováním AL foliíí se samolepícím přesahem tl.izolace  40,0 mm 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DN125</t>
    </r>
    <r>
      <rPr>
        <b/>
        <sz val="9"/>
        <rFont val="Arial CE"/>
        <family val="2"/>
      </rPr>
      <t xml:space="preserve"> </t>
    </r>
    <r>
      <rPr>
        <sz val="9"/>
        <color indexed="8"/>
        <rFont val="Arial CE"/>
        <family val="2"/>
      </rPr>
      <t>pro  potrubí kanalizace dešťové a větrací</t>
    </r>
  </si>
  <si>
    <t xml:space="preserve">722 18 </t>
  </si>
  <si>
    <t xml:space="preserve">samolepící hliníková ALS páska </t>
  </si>
  <si>
    <t>998 72 2202</t>
  </si>
  <si>
    <t>přesun hmot pro vnitřní vodovod v obj výšky do 12 m</t>
  </si>
  <si>
    <t>VODOVOD  TEPELNÁ IZOLACE KANALIZAČNÍHO POTRUBÍ CELKEM</t>
  </si>
  <si>
    <t xml:space="preserve"> 827 - 1     Dešťové kanalizační potrubí</t>
  </si>
  <si>
    <t>871 26 5211</t>
  </si>
  <si>
    <t>kanal potr PVC KG DN100 systém SN4 v otevř výkopu ve skl do 20%</t>
  </si>
  <si>
    <t>871 27 5211</t>
  </si>
  <si>
    <t>kanal potr PVC KG DN125 systém SN4 v otevř výkopu ve skl do 20%</t>
  </si>
  <si>
    <t>871 31 5211</t>
  </si>
  <si>
    <t>kanal potr PVC KG DN150 systém SN4 v otevř výkopu ve skl do 20%</t>
  </si>
  <si>
    <t>837 26 5211</t>
  </si>
  <si>
    <t>Montáž tvarovek jednoosých z PVC KG v otevřeném výkopu DN100</t>
  </si>
  <si>
    <t>837 27 5211</t>
  </si>
  <si>
    <t>Montáž tvarovek jednoosých z PVC KG v otevřeném výkopu DN125</t>
  </si>
  <si>
    <t>837 31 5211</t>
  </si>
  <si>
    <t>Montáž tvarovek jednoosých z PVC KG v otevřeném výkopu DN150</t>
  </si>
  <si>
    <t>837 36 1221</t>
  </si>
  <si>
    <t>Montáž tvarovek dvouosých z PVC KG  v otevřeném výkopu  DN150</t>
  </si>
  <si>
    <t>Montáž tvarovek dvouosých z  kameniny  v otevřeném výkopu na potr DN250</t>
  </si>
  <si>
    <t>dodávka tvarovek PVC KG jednoosých DN100 – atypická zápach uzávěra</t>
  </si>
  <si>
    <t>dodávka tvarovek PVC KG jednoosých DN100 – koleno 30°</t>
  </si>
  <si>
    <t>dodávka tvarovek PVC KG jednoosých DN100 – koleno 87°</t>
  </si>
  <si>
    <t>dodávka tvarovek PVC KG jednoosých DN125 – koleno 45°</t>
  </si>
  <si>
    <t>dodávka tvarovek PVC KG jednoosých DN150 – redukce R100/150</t>
  </si>
  <si>
    <t>dodávka tvarovek PVC KG jednoosých DN150 – redukce R125/150</t>
  </si>
  <si>
    <t>dodávka tvarovek PVC KG jednoosých DN150 – koleno 15°</t>
  </si>
  <si>
    <t>dodávka tvarovek PVC KG jednoosých DN150 – redukce 30°</t>
  </si>
  <si>
    <t>dodávka tvarovek PVC KG jednoosých DN150 – redukce 45°</t>
  </si>
  <si>
    <t>dodávka tvarovek z PVC KG dvouosých DN150 – odbočka 150/150</t>
  </si>
  <si>
    <t>dodávka tvarovek z kameniny dvouosých DN250/150 – odbočka 150/150</t>
  </si>
  <si>
    <t>837 xx 41xx</t>
  </si>
  <si>
    <t>výsek a montáž útesu na  betonové šachtě DN1000</t>
  </si>
  <si>
    <t>837 35 5121</t>
  </si>
  <si>
    <t>výsek a montáž odbočné tvarovky na kameninovém potrubí DN250</t>
  </si>
  <si>
    <t>přechodka na potrubí z PVC KG na kameninové potrubí DN150</t>
  </si>
  <si>
    <t>potrubní zátka s těsněním dle typu stávajícího potrubí</t>
  </si>
  <si>
    <t>359 90 1111</t>
  </si>
  <si>
    <t>vyčištění stok jakékoliv výšky</t>
  </si>
  <si>
    <t>359 90 1211</t>
  </si>
  <si>
    <t>monitoring stok jakékoliv výšky – nová kanalizace</t>
  </si>
  <si>
    <t>359 90 1212</t>
  </si>
  <si>
    <t>monitoring stok jakékoliv výšky – stávající kanalizace</t>
  </si>
  <si>
    <t>998 27 6101</t>
  </si>
  <si>
    <t>přesun hmot pro trubní vedení z PVC v otevřeném výkopu</t>
  </si>
  <si>
    <t>KANALIZAČNÍ POTRUBÍ  CELKEM</t>
  </si>
  <si>
    <t xml:space="preserve"> 800 – 767      Doplňkové konstrukce</t>
  </si>
  <si>
    <t>767 99 510xx</t>
  </si>
  <si>
    <t>objímky na potrubí s pryžovou výstelkou, upevň.matice, stopka</t>
  </si>
  <si>
    <t xml:space="preserve">998 72 7201 </t>
  </si>
  <si>
    <t>přesun hmot pro doplň.konstr. v objektech výšky do 24 m</t>
  </si>
  <si>
    <t>DOPLŇKOVÉ KONSTRUKCE  CELKEM</t>
  </si>
  <si>
    <t xml:space="preserve"> 800 - 1      Zemní práce pro vnější kanalizaci</t>
  </si>
  <si>
    <t>132 30 1201</t>
  </si>
  <si>
    <r>
      <t xml:space="preserve">Hloubení rýh šířky do 2000mm s urovnáním dna do předepsaného spádu do 100m3,  prům.hloubka 1,60m, šířka 1,00m </t>
    </r>
    <r>
      <rPr>
        <sz val="9"/>
        <color indexed="40"/>
        <rFont val="Arial CE"/>
        <family val="2"/>
      </rPr>
      <t xml:space="preserve"> </t>
    </r>
    <r>
      <rPr>
        <sz val="8"/>
        <rFont val="Arial CE"/>
        <family val="2"/>
      </rPr>
      <t>v hor.tř.4-100% 35mx1,60x1,0</t>
    </r>
  </si>
  <si>
    <t>132 30 1209</t>
  </si>
  <si>
    <t>Příplatek za lepivost horniny</t>
  </si>
  <si>
    <t>151 10 1101</t>
  </si>
  <si>
    <t>Zřízení pažení příložné hloubky do 2m      35x1,60x2</t>
  </si>
  <si>
    <t>151 10 1111</t>
  </si>
  <si>
    <t xml:space="preserve">Odstranění pažení příložné hloubky do 2m </t>
  </si>
  <si>
    <t>161 10 1101</t>
  </si>
  <si>
    <t>Svislé přemístění výkopku z hor. tř. 1-4 a hloubce do 2,5m</t>
  </si>
  <si>
    <t>162 70 1105</t>
  </si>
  <si>
    <t xml:space="preserve">Vodorovné přemístění výkop z hor tř.1-4 do 10 000m   35 x 1,00 x 0,5 </t>
  </si>
  <si>
    <t>162 70 1109</t>
  </si>
  <si>
    <t xml:space="preserve">Přípl za přem každých dalších 1000m přes10000m výkop hor tř.1-4 do 10 000m  </t>
  </si>
  <si>
    <t>167 10 1101</t>
  </si>
  <si>
    <t>Nakládání výkopku z hor.tř. 1-4 do 100m3</t>
  </si>
  <si>
    <t>171 20 1101</t>
  </si>
  <si>
    <t>Uložení sypaniny do násypů bez zhutnění</t>
  </si>
  <si>
    <t>174 10 1101</t>
  </si>
  <si>
    <t>Zásyp rýh sypaninou z horniny se zhutněním</t>
  </si>
  <si>
    <t>171 20 1211</t>
  </si>
  <si>
    <t xml:space="preserve">Poplatek za uložení sypaniny na skládce (skládkovné)  17,5m3 x 1,9t </t>
  </si>
  <si>
    <t>zásyp jam sypaninou z horniny se zhutněním (demontované dvorní vpusti)</t>
  </si>
  <si>
    <t>119 00 1401</t>
  </si>
  <si>
    <t>Dočasné zajištění podzemního potrubí nebo vedení ve výkopišti ocel nebo litina, PVC DN do 200</t>
  </si>
  <si>
    <t>119 00 1421</t>
  </si>
  <si>
    <t>Dočasné zajištění podzemního potrubí nebo vedení ve výkopišti kabelů do 3ks</t>
  </si>
  <si>
    <t>120 00 1101</t>
  </si>
  <si>
    <t>Příplatek k cenám vykopávek za v blízkosti podz vedení horkovodu a vodovodu</t>
  </si>
  <si>
    <t>ZEMNÍ PRÁCE CELKEM</t>
  </si>
  <si>
    <t xml:space="preserve"> 822 - 1      Komunikace pro dešťovou kanalizaci</t>
  </si>
  <si>
    <t>113-10-7126</t>
  </si>
  <si>
    <t>Odstranění podkladu z kameniva drceného se štětem do tl vrstvy  450mm 0,56t       35m x1,3</t>
  </si>
  <si>
    <t>113 10 8441</t>
  </si>
  <si>
    <t>rozrytí vrstvy podkladu z kameniva, bez živičného pojiva</t>
  </si>
  <si>
    <t>979-08-2213</t>
  </si>
  <si>
    <t>vodorovná doprava suti do 1km</t>
  </si>
  <si>
    <t>979-08-2219</t>
  </si>
  <si>
    <t>příplatek k ceně za každých dalších 1km  20km x 25,48</t>
  </si>
  <si>
    <t>979 08 7213</t>
  </si>
  <si>
    <t>nakládání vybouraných hmot na dopravní prostředky</t>
  </si>
  <si>
    <t>566-90-1111</t>
  </si>
  <si>
    <t>vyspr podkl po překopech pro inž sítě kamenivem těženým  se zhutněním tl.350       45,5m2 x0,35 x1,9t</t>
  </si>
  <si>
    <t>5451 57 7877</t>
  </si>
  <si>
    <t>podklad pod dlažbu, vodorovná plocha, tl.100mm ze štěrkopísku  35mx1,3</t>
  </si>
  <si>
    <t>919 73 1112</t>
  </si>
  <si>
    <t>zarovnání styčné plochy podkladu nebo krytu podél pokládaného žlabu z betonu prostého tl. Do 150mm</t>
  </si>
  <si>
    <t>KOMUNIKACE  PRO DEŠŤOVOU KANALIZACI CELKEM</t>
  </si>
  <si>
    <t xml:space="preserve"> 827 - 1     Podkladní konstrukce pro  domovní ležatou kanalizaci </t>
  </si>
  <si>
    <t>451 57 3111</t>
  </si>
  <si>
    <t>lože pod potrubí z písku          35m x 0,15 x 0,80</t>
  </si>
  <si>
    <t>obsyp potrubí z písku              35m x 0,30 x 0,80</t>
  </si>
  <si>
    <t>Přesun hmot pro práce v otevřeném výkopu</t>
  </si>
  <si>
    <t>PODKLADNÍ KONSTRUKCE CELKEM</t>
  </si>
  <si>
    <t>pomocné stavební  a bourací práce</t>
  </si>
  <si>
    <t>ZAŘÍZENÍ ZDRAVOTNĚ TECHNICKÝCH INSTALACÍ 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</si>
</sst>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##0.00&quot; Kč&quot;;\-#,##0.00&quot; Kč&quot;"/>
    <numFmt numFmtId="166" formatCode="&quot; Kè&quot;#,##0.00\ ;&quot;( Kè&quot;#,##0.00\)"/>
  </numFmts>
  <fonts count="56">
    <font>
      <sz val="10"/>
      <name val="MS Sans Serif"/>
      <family val="2"/>
    </font>
    <font>
      <sz val="10"/>
      <name val="Arial"/>
      <family val="0"/>
    </font>
    <font>
      <sz val="11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sz val="9"/>
      <color indexed="8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9"/>
      <color indexed="40"/>
      <name val="Arial CE"/>
      <family val="2"/>
    </font>
    <font>
      <b/>
      <u val="single"/>
      <sz val="9"/>
      <name val="Arial"/>
      <family val="2"/>
    </font>
    <font>
      <b/>
      <u val="single"/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165" fontId="3" fillId="0" borderId="12" xfId="0" applyNumberFormat="1" applyFont="1" applyFill="1" applyBorder="1" applyAlignment="1" applyProtection="1">
      <alignment horizontal="center"/>
      <protection/>
    </xf>
    <xf numFmtId="165" fontId="3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165" fontId="3" fillId="0" borderId="15" xfId="0" applyNumberFormat="1" applyFont="1" applyFill="1" applyBorder="1" applyAlignment="1" applyProtection="1">
      <alignment horizontal="center"/>
      <protection/>
    </xf>
    <xf numFmtId="165" fontId="3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4" fontId="7" fillId="0" borderId="2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165" fontId="7" fillId="0" borderId="2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right" vertical="top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164" fontId="10" fillId="0" borderId="20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right" vertical="top"/>
      <protection/>
    </xf>
    <xf numFmtId="0" fontId="11" fillId="0" borderId="20" xfId="0" applyNumberFormat="1" applyFont="1" applyFill="1" applyBorder="1" applyAlignment="1" applyProtection="1">
      <alignment wrapText="1"/>
      <protection/>
    </xf>
    <xf numFmtId="0" fontId="10" fillId="0" borderId="20" xfId="0" applyNumberFormat="1" applyFont="1" applyFill="1" applyBorder="1" applyAlignment="1" applyProtection="1">
      <alignment horizontal="center"/>
      <protection/>
    </xf>
    <xf numFmtId="165" fontId="10" fillId="0" borderId="2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 horizontal="right"/>
      <protection/>
    </xf>
    <xf numFmtId="0" fontId="10" fillId="0" borderId="20" xfId="0" applyNumberFormat="1" applyFont="1" applyFill="1" applyBorder="1" applyAlignment="1" applyProtection="1">
      <alignment wrapText="1"/>
      <protection/>
    </xf>
    <xf numFmtId="164" fontId="13" fillId="0" borderId="20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 horizontal="right" vertical="top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165" fontId="11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wrapText="1"/>
      <protection/>
    </xf>
    <xf numFmtId="164" fontId="13" fillId="0" borderId="20" xfId="0" applyNumberFormat="1" applyFont="1" applyFill="1" applyBorder="1" applyAlignment="1" applyProtection="1">
      <alignment horizontal="right"/>
      <protection/>
    </xf>
    <xf numFmtId="0" fontId="12" fillId="0" borderId="21" xfId="0" applyNumberFormat="1" applyFont="1" applyFill="1" applyBorder="1" applyAlignment="1" applyProtection="1">
      <alignment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164" fontId="10" fillId="0" borderId="15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right" vertical="top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165" fontId="10" fillId="0" borderId="15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165" fontId="17" fillId="0" borderId="20" xfId="0" applyNumberFormat="1" applyFont="1" applyFill="1" applyBorder="1" applyAlignment="1" applyProtection="1">
      <alignment/>
      <protection/>
    </xf>
    <xf numFmtId="166" fontId="13" fillId="0" borderId="20" xfId="0" applyNumberFormat="1" applyFont="1" applyFill="1" applyBorder="1" applyAlignment="1" applyProtection="1">
      <alignment/>
      <protection/>
    </xf>
    <xf numFmtId="166" fontId="17" fillId="0" borderId="20" xfId="0" applyNumberFormat="1" applyFont="1" applyFill="1" applyBorder="1" applyAlignment="1" applyProtection="1">
      <alignment/>
      <protection/>
    </xf>
    <xf numFmtId="9" fontId="10" fillId="0" borderId="2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/>
      <protection/>
    </xf>
    <xf numFmtId="164" fontId="10" fillId="0" borderId="23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right" vertical="top"/>
      <protection/>
    </xf>
    <xf numFmtId="0" fontId="10" fillId="0" borderId="23" xfId="0" applyNumberFormat="1" applyFont="1" applyFill="1" applyBorder="1" applyAlignment="1" applyProtection="1">
      <alignment wrapText="1"/>
      <protection/>
    </xf>
    <xf numFmtId="0" fontId="10" fillId="0" borderId="23" xfId="0" applyNumberFormat="1" applyFont="1" applyFill="1" applyBorder="1" applyAlignment="1" applyProtection="1">
      <alignment horizontal="center"/>
      <protection/>
    </xf>
    <xf numFmtId="165" fontId="10" fillId="0" borderId="23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65" fontId="21" fillId="0" borderId="1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="130" zoomScaleNormal="130" zoomScalePageLayoutView="0" workbookViewId="0" topLeftCell="A1">
      <selection activeCell="C10" sqref="C10"/>
    </sheetView>
  </sheetViews>
  <sheetFormatPr defaultColWidth="10.00390625" defaultRowHeight="12.75"/>
  <cols>
    <col min="1" max="1" width="6.00390625" style="1" customWidth="1"/>
    <col min="2" max="2" width="0" style="2" hidden="1" customWidth="1"/>
    <col min="3" max="3" width="15.00390625" style="3" customWidth="1"/>
    <col min="4" max="4" width="55.421875" style="4" customWidth="1"/>
    <col min="5" max="5" width="7.57421875" style="5" customWidth="1"/>
    <col min="6" max="6" width="9.421875" style="5" customWidth="1"/>
    <col min="7" max="7" width="18.7109375" style="6" customWidth="1"/>
    <col min="8" max="8" width="17.8515625" style="6" customWidth="1"/>
    <col min="9" max="16384" width="10.00390625" style="2" customWidth="1"/>
  </cols>
  <sheetData>
    <row r="1" spans="3:9" ht="4.5" customHeight="1">
      <c r="C1" s="7"/>
      <c r="D1" s="8"/>
      <c r="E1" s="9"/>
      <c r="F1" s="9"/>
      <c r="G1" s="10"/>
      <c r="H1" s="11"/>
      <c r="I1" s="12"/>
    </row>
    <row r="2" spans="1:9" s="19" customFormat="1" ht="16.5" customHeight="1">
      <c r="A2" s="13" t="s">
        <v>0</v>
      </c>
      <c r="B2" s="14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8" t="s">
        <v>7</v>
      </c>
      <c r="I2" s="12"/>
    </row>
    <row r="3" spans="1:9" s="19" customFormat="1" ht="16.5" customHeight="1">
      <c r="A3" s="20" t="s">
        <v>8</v>
      </c>
      <c r="B3" s="21" t="s">
        <v>9</v>
      </c>
      <c r="C3" s="22" t="s">
        <v>10</v>
      </c>
      <c r="D3" s="23"/>
      <c r="E3" s="22"/>
      <c r="F3" s="22"/>
      <c r="G3" s="24" t="s">
        <v>7</v>
      </c>
      <c r="H3" s="25" t="s">
        <v>11</v>
      </c>
      <c r="I3" s="12"/>
    </row>
    <row r="4" spans="1:9" s="33" customFormat="1" ht="13.5" customHeight="1">
      <c r="A4" s="26">
        <v>1</v>
      </c>
      <c r="B4" s="27">
        <v>2</v>
      </c>
      <c r="C4" s="28">
        <v>2</v>
      </c>
      <c r="D4" s="29">
        <v>3</v>
      </c>
      <c r="E4" s="30">
        <v>4</v>
      </c>
      <c r="F4" s="30">
        <v>5</v>
      </c>
      <c r="G4" s="30">
        <v>6</v>
      </c>
      <c r="H4" s="31">
        <v>7</v>
      </c>
      <c r="I4" s="32"/>
    </row>
    <row r="5" spans="1:8" s="39" customFormat="1" ht="12">
      <c r="A5" s="34"/>
      <c r="B5" s="35"/>
      <c r="C5" s="35"/>
      <c r="D5" s="36" t="s">
        <v>12</v>
      </c>
      <c r="E5" s="37"/>
      <c r="F5" s="37"/>
      <c r="G5" s="38"/>
      <c r="H5" s="38">
        <f>IF(G5&lt;&gt;0,F5*G5,"")</f>
      </c>
    </row>
    <row r="6" spans="1:8" s="39" customFormat="1" ht="12">
      <c r="A6" s="34"/>
      <c r="B6" s="35"/>
      <c r="C6" s="40"/>
      <c r="D6" s="41" t="s">
        <v>13</v>
      </c>
      <c r="E6" s="37"/>
      <c r="F6" s="37"/>
      <c r="G6" s="38"/>
      <c r="H6" s="38">
        <f>IF(G6&lt;&gt;0,F6*G6,"")</f>
      </c>
    </row>
    <row r="7" spans="1:8" s="39" customFormat="1" ht="12">
      <c r="A7" s="34"/>
      <c r="B7" s="35"/>
      <c r="C7" s="40"/>
      <c r="D7" s="41"/>
      <c r="E7" s="37"/>
      <c r="F7" s="37"/>
      <c r="G7" s="38"/>
      <c r="H7" s="38"/>
    </row>
    <row r="8" spans="1:8" s="39" customFormat="1" ht="12">
      <c r="A8" s="34"/>
      <c r="B8" s="35"/>
      <c r="C8" s="40"/>
      <c r="D8" s="41" t="s">
        <v>14</v>
      </c>
      <c r="E8" s="37"/>
      <c r="F8" s="37"/>
      <c r="G8" s="38"/>
      <c r="H8" s="38"/>
    </row>
    <row r="9" spans="1:8" s="39" customFormat="1" ht="12">
      <c r="A9" s="34"/>
      <c r="B9" s="35"/>
      <c r="C9" s="40"/>
      <c r="D9" s="41" t="s">
        <v>15</v>
      </c>
      <c r="E9" s="37"/>
      <c r="F9" s="37"/>
      <c r="G9" s="38"/>
      <c r="H9" s="38"/>
    </row>
    <row r="10" spans="1:8" s="39" customFormat="1" ht="12">
      <c r="A10" s="34"/>
      <c r="B10" s="35"/>
      <c r="C10" s="40"/>
      <c r="D10" s="41"/>
      <c r="E10" s="37"/>
      <c r="F10" s="37"/>
      <c r="G10" s="38"/>
      <c r="H10" s="38"/>
    </row>
    <row r="11" spans="1:8" s="48" customFormat="1" ht="12">
      <c r="A11" s="42"/>
      <c r="B11" s="43"/>
      <c r="C11" s="44"/>
      <c r="D11" s="45" t="s">
        <v>16</v>
      </c>
      <c r="E11" s="46"/>
      <c r="F11" s="46"/>
      <c r="G11" s="47"/>
      <c r="H11" s="47">
        <f aca="true" t="shared" si="0" ref="H11:H26">IF(G11&lt;&gt;0,F11*G11,"")</f>
      </c>
    </row>
    <row r="12" spans="1:11" s="48" customFormat="1" ht="15">
      <c r="A12" s="49"/>
      <c r="B12" s="43"/>
      <c r="C12" s="44" t="s">
        <v>17</v>
      </c>
      <c r="D12" s="50" t="s">
        <v>18</v>
      </c>
      <c r="E12" s="46" t="s">
        <v>19</v>
      </c>
      <c r="F12" s="46">
        <v>2</v>
      </c>
      <c r="G12" s="47">
        <v>0</v>
      </c>
      <c r="H12" s="47">
        <f t="shared" si="0"/>
      </c>
      <c r="K12" s="9"/>
    </row>
    <row r="13" spans="1:11" s="48" customFormat="1" ht="15">
      <c r="A13" s="49"/>
      <c r="B13" s="43"/>
      <c r="C13" s="44" t="s">
        <v>20</v>
      </c>
      <c r="D13" s="50" t="s">
        <v>21</v>
      </c>
      <c r="E13" s="46" t="s">
        <v>19</v>
      </c>
      <c r="F13" s="46">
        <v>10</v>
      </c>
      <c r="G13" s="47">
        <v>0</v>
      </c>
      <c r="H13" s="47">
        <f t="shared" si="0"/>
      </c>
      <c r="K13" s="9"/>
    </row>
    <row r="14" spans="1:8" s="48" customFormat="1" ht="22.5">
      <c r="A14" s="42"/>
      <c r="B14" s="43"/>
      <c r="C14" s="44" t="s">
        <v>22</v>
      </c>
      <c r="D14" s="50" t="s">
        <v>23</v>
      </c>
      <c r="E14" s="46" t="s">
        <v>24</v>
      </c>
      <c r="F14" s="46">
        <v>2</v>
      </c>
      <c r="G14" s="47">
        <v>0</v>
      </c>
      <c r="H14" s="47">
        <f t="shared" si="0"/>
      </c>
    </row>
    <row r="15" spans="1:9" s="39" customFormat="1" ht="12">
      <c r="A15" s="51"/>
      <c r="B15" s="52"/>
      <c r="C15" s="53" t="s">
        <v>25</v>
      </c>
      <c r="D15" s="54" t="s">
        <v>26</v>
      </c>
      <c r="E15" s="55" t="s">
        <v>27</v>
      </c>
      <c r="F15" s="55">
        <v>5</v>
      </c>
      <c r="G15" s="56">
        <v>0</v>
      </c>
      <c r="H15" s="56">
        <f t="shared" si="0"/>
      </c>
      <c r="I15" s="57"/>
    </row>
    <row r="16" spans="1:8" s="39" customFormat="1" ht="33.75">
      <c r="A16" s="51"/>
      <c r="B16" s="52"/>
      <c r="C16" s="53" t="s">
        <v>28</v>
      </c>
      <c r="D16" s="58" t="s">
        <v>29</v>
      </c>
      <c r="E16" s="55" t="s">
        <v>24</v>
      </c>
      <c r="F16" s="55">
        <v>4</v>
      </c>
      <c r="G16" s="56">
        <v>0</v>
      </c>
      <c r="H16" s="56">
        <f t="shared" si="0"/>
      </c>
    </row>
    <row r="17" spans="1:8" s="39" customFormat="1" ht="33.75">
      <c r="A17" s="51"/>
      <c r="B17" s="52"/>
      <c r="C17" s="53" t="s">
        <v>30</v>
      </c>
      <c r="D17" s="58" t="s">
        <v>31</v>
      </c>
      <c r="E17" s="55" t="s">
        <v>24</v>
      </c>
      <c r="F17" s="55">
        <v>1</v>
      </c>
      <c r="G17" s="56">
        <v>0</v>
      </c>
      <c r="H17" s="56">
        <f t="shared" si="0"/>
      </c>
    </row>
    <row r="18" spans="1:8" s="39" customFormat="1" ht="12">
      <c r="A18" s="51"/>
      <c r="B18" s="52"/>
      <c r="C18" s="53" t="s">
        <v>32</v>
      </c>
      <c r="D18" s="58" t="s">
        <v>33</v>
      </c>
      <c r="E18" s="55" t="s">
        <v>27</v>
      </c>
      <c r="F18" s="55">
        <v>1</v>
      </c>
      <c r="G18" s="56">
        <v>0</v>
      </c>
      <c r="H18" s="56">
        <f t="shared" si="0"/>
      </c>
    </row>
    <row r="19" spans="1:8" s="39" customFormat="1" ht="12">
      <c r="A19" s="51"/>
      <c r="B19" s="52"/>
      <c r="C19" s="53" t="s">
        <v>34</v>
      </c>
      <c r="D19" s="58" t="s">
        <v>35</v>
      </c>
      <c r="E19" s="55" t="s">
        <v>27</v>
      </c>
      <c r="F19" s="55">
        <v>1</v>
      </c>
      <c r="G19" s="56">
        <v>0</v>
      </c>
      <c r="H19" s="56">
        <f t="shared" si="0"/>
      </c>
    </row>
    <row r="20" spans="1:8" s="48" customFormat="1" ht="12">
      <c r="A20" s="49"/>
      <c r="B20" s="43"/>
      <c r="C20" s="44" t="s">
        <v>36</v>
      </c>
      <c r="D20" s="50" t="s">
        <v>37</v>
      </c>
      <c r="E20" s="46" t="s">
        <v>27</v>
      </c>
      <c r="F20" s="46">
        <v>2</v>
      </c>
      <c r="G20" s="47">
        <v>0</v>
      </c>
      <c r="H20" s="47">
        <f t="shared" si="0"/>
      </c>
    </row>
    <row r="21" spans="1:8" s="48" customFormat="1" ht="12">
      <c r="A21" s="49"/>
      <c r="B21" s="43"/>
      <c r="C21" s="44" t="s">
        <v>38</v>
      </c>
      <c r="D21" s="50" t="s">
        <v>39</v>
      </c>
      <c r="E21" s="46" t="s">
        <v>27</v>
      </c>
      <c r="F21" s="46">
        <v>4</v>
      </c>
      <c r="G21" s="47">
        <v>0</v>
      </c>
      <c r="H21" s="47">
        <f t="shared" si="0"/>
      </c>
    </row>
    <row r="22" spans="1:8" s="48" customFormat="1" ht="12">
      <c r="A22" s="49"/>
      <c r="B22" s="43"/>
      <c r="C22" s="44" t="s">
        <v>40</v>
      </c>
      <c r="D22" s="43" t="s">
        <v>41</v>
      </c>
      <c r="E22" s="46" t="s">
        <v>19</v>
      </c>
      <c r="F22" s="46">
        <v>6</v>
      </c>
      <c r="G22" s="47">
        <v>0</v>
      </c>
      <c r="H22" s="47">
        <f t="shared" si="0"/>
      </c>
    </row>
    <row r="23" spans="1:8" s="48" customFormat="1" ht="12">
      <c r="A23" s="49"/>
      <c r="B23" s="43"/>
      <c r="C23" s="44" t="s">
        <v>42</v>
      </c>
      <c r="D23" s="43" t="s">
        <v>43</v>
      </c>
      <c r="E23" s="46" t="s">
        <v>19</v>
      </c>
      <c r="F23" s="46">
        <v>30</v>
      </c>
      <c r="G23" s="47">
        <v>0</v>
      </c>
      <c r="H23" s="47">
        <f t="shared" si="0"/>
      </c>
    </row>
    <row r="24" spans="1:8" s="48" customFormat="1" ht="12">
      <c r="A24" s="49"/>
      <c r="B24" s="43"/>
      <c r="C24" s="44" t="s">
        <v>44</v>
      </c>
      <c r="D24" s="43" t="s">
        <v>45</v>
      </c>
      <c r="E24" s="46" t="s">
        <v>19</v>
      </c>
      <c r="F24" s="46">
        <v>12</v>
      </c>
      <c r="G24" s="47">
        <v>0</v>
      </c>
      <c r="H24" s="47">
        <f t="shared" si="0"/>
      </c>
    </row>
    <row r="25" spans="1:8" s="48" customFormat="1" ht="12">
      <c r="A25" s="49"/>
      <c r="B25" s="43"/>
      <c r="C25" s="44" t="s">
        <v>22</v>
      </c>
      <c r="D25" s="43" t="s">
        <v>46</v>
      </c>
      <c r="E25" s="46" t="s">
        <v>19</v>
      </c>
      <c r="F25" s="46">
        <v>12</v>
      </c>
      <c r="G25" s="47">
        <v>0</v>
      </c>
      <c r="H25" s="47">
        <f t="shared" si="0"/>
      </c>
    </row>
    <row r="26" spans="1:8" s="48" customFormat="1" ht="12">
      <c r="A26" s="49"/>
      <c r="B26" s="43"/>
      <c r="C26" s="44" t="s">
        <v>47</v>
      </c>
      <c r="D26" s="50" t="s">
        <v>48</v>
      </c>
      <c r="E26" s="46" t="s">
        <v>49</v>
      </c>
      <c r="F26" s="46">
        <v>0.0177</v>
      </c>
      <c r="G26" s="47">
        <v>0</v>
      </c>
      <c r="H26" s="47">
        <f t="shared" si="0"/>
      </c>
    </row>
    <row r="27" spans="1:8" s="48" customFormat="1" ht="12">
      <c r="A27" s="42"/>
      <c r="B27" s="43"/>
      <c r="C27" s="44"/>
      <c r="D27" s="59" t="s">
        <v>50</v>
      </c>
      <c r="E27" s="46"/>
      <c r="F27" s="46"/>
      <c r="G27" s="60">
        <f>SUM(H11:H26)</f>
        <v>0</v>
      </c>
      <c r="H27" s="60"/>
    </row>
    <row r="28" spans="1:8" s="48" customFormat="1" ht="12">
      <c r="A28" s="42"/>
      <c r="B28" s="43"/>
      <c r="C28" s="44"/>
      <c r="D28" s="59"/>
      <c r="E28" s="46"/>
      <c r="F28" s="46"/>
      <c r="G28" s="60"/>
      <c r="H28" s="60"/>
    </row>
    <row r="29" spans="1:8" s="48" customFormat="1" ht="22.5">
      <c r="A29" s="49"/>
      <c r="B29" s="43"/>
      <c r="C29" s="44"/>
      <c r="D29" s="45" t="s">
        <v>51</v>
      </c>
      <c r="E29" s="46"/>
      <c r="F29" s="46"/>
      <c r="G29" s="47"/>
      <c r="H29" s="47">
        <f>IF(G29&lt;&gt;0,F29*G29,"")</f>
      </c>
    </row>
    <row r="30" spans="1:8" s="48" customFormat="1" ht="12">
      <c r="A30" s="42"/>
      <c r="B30" s="43"/>
      <c r="C30" s="44"/>
      <c r="D30" s="45" t="s">
        <v>52</v>
      </c>
      <c r="E30" s="46"/>
      <c r="F30" s="46"/>
      <c r="G30" s="60"/>
      <c r="H30" s="60"/>
    </row>
    <row r="31" spans="1:8" s="48" customFormat="1" ht="12">
      <c r="A31" s="42"/>
      <c r="B31" s="43"/>
      <c r="C31" s="44" t="s">
        <v>53</v>
      </c>
      <c r="D31" s="50" t="s">
        <v>54</v>
      </c>
      <c r="E31" s="46" t="s">
        <v>27</v>
      </c>
      <c r="F31" s="46">
        <v>2</v>
      </c>
      <c r="G31" s="47">
        <v>0</v>
      </c>
      <c r="H31" s="47">
        <f>IF(G31&lt;&gt;0,F31*G31,"")</f>
      </c>
    </row>
    <row r="32" spans="1:8" s="48" customFormat="1" ht="12">
      <c r="A32" s="42"/>
      <c r="B32" s="43"/>
      <c r="C32" s="44" t="s">
        <v>55</v>
      </c>
      <c r="D32" s="50" t="s">
        <v>56</v>
      </c>
      <c r="E32" s="46" t="s">
        <v>57</v>
      </c>
      <c r="F32" s="46">
        <v>2</v>
      </c>
      <c r="G32" s="47">
        <v>0</v>
      </c>
      <c r="H32" s="47">
        <f>IF(G32&lt;&gt;0,F32*G32,"")</f>
      </c>
    </row>
    <row r="33" spans="1:8" s="48" customFormat="1" ht="12">
      <c r="A33" s="42"/>
      <c r="B33" s="43"/>
      <c r="C33" s="44" t="s">
        <v>55</v>
      </c>
      <c r="D33" s="50" t="s">
        <v>58</v>
      </c>
      <c r="E33" s="46" t="s">
        <v>19</v>
      </c>
      <c r="F33" s="46">
        <v>4</v>
      </c>
      <c r="G33" s="47">
        <v>0</v>
      </c>
      <c r="H33" s="47">
        <f>IF(G33&lt;&gt;0,F33*G33,"")</f>
      </c>
    </row>
    <row r="34" spans="1:8" s="48" customFormat="1" ht="12">
      <c r="A34" s="42"/>
      <c r="B34" s="43"/>
      <c r="C34" s="44" t="s">
        <v>22</v>
      </c>
      <c r="D34" s="58" t="s">
        <v>35</v>
      </c>
      <c r="E34" s="46" t="s">
        <v>27</v>
      </c>
      <c r="F34" s="46">
        <v>2</v>
      </c>
      <c r="G34" s="47">
        <v>0</v>
      </c>
      <c r="H34" s="47">
        <f>IF(G34&lt;&gt;0,F34*G34,"")</f>
      </c>
    </row>
    <row r="35" spans="1:8" s="48" customFormat="1" ht="12">
      <c r="A35" s="42"/>
      <c r="B35" s="43"/>
      <c r="C35" s="44" t="s">
        <v>59</v>
      </c>
      <c r="D35" s="50" t="s">
        <v>60</v>
      </c>
      <c r="E35" s="46" t="s">
        <v>49</v>
      </c>
      <c r="F35" s="46">
        <v>0.09</v>
      </c>
      <c r="G35" s="47">
        <v>0</v>
      </c>
      <c r="H35" s="47">
        <f>IF(G35&lt;&gt;0,F35*G35,"")</f>
      </c>
    </row>
    <row r="36" spans="1:8" s="48" customFormat="1" ht="12">
      <c r="A36" s="42"/>
      <c r="B36" s="43"/>
      <c r="C36" s="44"/>
      <c r="D36" s="59" t="s">
        <v>61</v>
      </c>
      <c r="E36" s="46"/>
      <c r="F36" s="46"/>
      <c r="G36" s="60">
        <f>SUM(H31:H35)</f>
        <v>0</v>
      </c>
      <c r="H36" s="60"/>
    </row>
    <row r="37" spans="1:8" s="48" customFormat="1" ht="12">
      <c r="A37" s="42"/>
      <c r="B37" s="43"/>
      <c r="C37" s="44"/>
      <c r="D37" s="59"/>
      <c r="E37" s="46"/>
      <c r="F37" s="46"/>
      <c r="G37" s="60"/>
      <c r="H37" s="60"/>
    </row>
    <row r="38" spans="1:8" s="48" customFormat="1" ht="12">
      <c r="A38" s="42"/>
      <c r="B38" s="43"/>
      <c r="C38" s="44"/>
      <c r="D38" s="45" t="s">
        <v>62</v>
      </c>
      <c r="E38" s="46"/>
      <c r="F38" s="46"/>
      <c r="G38" s="60"/>
      <c r="H38" s="60"/>
    </row>
    <row r="39" spans="1:8" s="48" customFormat="1" ht="33.75">
      <c r="A39" s="42"/>
      <c r="B39" s="43"/>
      <c r="C39" s="44"/>
      <c r="D39" s="59" t="s">
        <v>63</v>
      </c>
      <c r="E39" s="46"/>
      <c r="F39" s="46"/>
      <c r="G39" s="60"/>
      <c r="H39" s="60"/>
    </row>
    <row r="40" spans="1:8" s="48" customFormat="1" ht="12">
      <c r="A40" s="42"/>
      <c r="B40" s="43"/>
      <c r="C40" s="44" t="s">
        <v>22</v>
      </c>
      <c r="D40" s="50" t="s">
        <v>64</v>
      </c>
      <c r="E40" s="46" t="s">
        <v>27</v>
      </c>
      <c r="F40" s="46">
        <v>4</v>
      </c>
      <c r="G40" s="47">
        <v>0</v>
      </c>
      <c r="H40" s="47">
        <f>IF(G40&lt;&gt;0,F40*G40,"")</f>
      </c>
    </row>
    <row r="41" spans="1:8" s="48" customFormat="1" ht="12">
      <c r="A41" s="42"/>
      <c r="B41" s="43"/>
      <c r="C41" s="44" t="s">
        <v>22</v>
      </c>
      <c r="D41" s="50" t="s">
        <v>65</v>
      </c>
      <c r="E41" s="46" t="s">
        <v>27</v>
      </c>
      <c r="F41" s="46">
        <v>1</v>
      </c>
      <c r="G41" s="47">
        <v>0</v>
      </c>
      <c r="H41" s="47">
        <f>IF(G41&lt;&gt;0,F41*G41,"")</f>
      </c>
    </row>
    <row r="42" spans="1:8" s="48" customFormat="1" ht="12">
      <c r="A42" s="42"/>
      <c r="B42" s="43"/>
      <c r="C42" s="44" t="s">
        <v>22</v>
      </c>
      <c r="D42" s="50" t="s">
        <v>66</v>
      </c>
      <c r="E42" s="46" t="s">
        <v>27</v>
      </c>
      <c r="F42" s="46">
        <v>1</v>
      </c>
      <c r="G42" s="47">
        <v>0</v>
      </c>
      <c r="H42" s="47">
        <f>IF(G42&lt;&gt;0,F42*G42,"")</f>
      </c>
    </row>
    <row r="43" spans="1:8" s="48" customFormat="1" ht="21.75">
      <c r="A43" s="42"/>
      <c r="B43" s="43"/>
      <c r="C43" s="44" t="s">
        <v>22</v>
      </c>
      <c r="D43" s="61" t="s">
        <v>67</v>
      </c>
      <c r="E43" s="46" t="s">
        <v>27</v>
      </c>
      <c r="F43" s="46">
        <v>9</v>
      </c>
      <c r="G43" s="47">
        <v>0</v>
      </c>
      <c r="H43" s="47">
        <f>IF(G43&lt;&gt;0,F43*G43,"")</f>
      </c>
    </row>
    <row r="44" spans="1:8" s="48" customFormat="1" ht="33.75">
      <c r="A44" s="42"/>
      <c r="B44" s="43"/>
      <c r="C44" s="44"/>
      <c r="D44" s="59" t="s">
        <v>68</v>
      </c>
      <c r="E44" s="46"/>
      <c r="F44" s="46"/>
      <c r="G44" s="47"/>
      <c r="H44" s="47"/>
    </row>
    <row r="45" spans="1:8" s="48" customFormat="1" ht="12">
      <c r="A45" s="42"/>
      <c r="B45" s="43"/>
      <c r="C45" s="44" t="s">
        <v>22</v>
      </c>
      <c r="D45" s="50" t="s">
        <v>64</v>
      </c>
      <c r="E45" s="46" t="s">
        <v>27</v>
      </c>
      <c r="F45" s="46">
        <v>22</v>
      </c>
      <c r="G45" s="47">
        <v>0</v>
      </c>
      <c r="H45" s="47">
        <f aca="true" t="shared" si="1" ref="H45:H56">IF(G45&lt;&gt;0,F45*G45,"")</f>
      </c>
    </row>
    <row r="46" spans="1:8" s="48" customFormat="1" ht="12">
      <c r="A46" s="42"/>
      <c r="B46" s="43"/>
      <c r="C46" s="44" t="s">
        <v>22</v>
      </c>
      <c r="D46" s="50" t="s">
        <v>65</v>
      </c>
      <c r="E46" s="46" t="s">
        <v>27</v>
      </c>
      <c r="F46" s="46">
        <v>2</v>
      </c>
      <c r="G46" s="47">
        <v>0</v>
      </c>
      <c r="H46" s="47">
        <f t="shared" si="1"/>
      </c>
    </row>
    <row r="47" spans="1:8" s="48" customFormat="1" ht="12">
      <c r="A47" s="42"/>
      <c r="B47" s="43"/>
      <c r="C47" s="44" t="s">
        <v>22</v>
      </c>
      <c r="D47" s="50" t="s">
        <v>69</v>
      </c>
      <c r="E47" s="46" t="s">
        <v>27</v>
      </c>
      <c r="F47" s="46">
        <v>2</v>
      </c>
      <c r="G47" s="47">
        <v>0</v>
      </c>
      <c r="H47" s="47">
        <f t="shared" si="1"/>
      </c>
    </row>
    <row r="48" spans="1:8" s="48" customFormat="1" ht="12">
      <c r="A48" s="42"/>
      <c r="B48" s="43"/>
      <c r="C48" s="44" t="s">
        <v>22</v>
      </c>
      <c r="D48" s="50" t="s">
        <v>66</v>
      </c>
      <c r="E48" s="46" t="s">
        <v>27</v>
      </c>
      <c r="F48" s="46">
        <v>2</v>
      </c>
      <c r="G48" s="47">
        <v>0</v>
      </c>
      <c r="H48" s="47">
        <f t="shared" si="1"/>
      </c>
    </row>
    <row r="49" spans="1:8" s="48" customFormat="1" ht="21.75">
      <c r="A49" s="42"/>
      <c r="B49" s="43"/>
      <c r="C49" s="44" t="s">
        <v>22</v>
      </c>
      <c r="D49" s="61" t="s">
        <v>67</v>
      </c>
      <c r="E49" s="46" t="s">
        <v>27</v>
      </c>
      <c r="F49" s="46">
        <v>48</v>
      </c>
      <c r="G49" s="47">
        <v>0</v>
      </c>
      <c r="H49" s="47">
        <f t="shared" si="1"/>
      </c>
    </row>
    <row r="50" spans="1:8" s="48" customFormat="1" ht="21.75">
      <c r="A50" s="42"/>
      <c r="B50" s="43"/>
      <c r="C50" s="44"/>
      <c r="D50" s="61" t="s">
        <v>70</v>
      </c>
      <c r="E50" s="46" t="s">
        <v>19</v>
      </c>
      <c r="F50" s="46">
        <v>29</v>
      </c>
      <c r="G50" s="47">
        <v>0</v>
      </c>
      <c r="H50" s="47">
        <f t="shared" si="1"/>
      </c>
    </row>
    <row r="51" spans="1:8" s="48" customFormat="1" ht="21.75">
      <c r="A51" s="42"/>
      <c r="B51" s="43"/>
      <c r="C51" s="44" t="s">
        <v>71</v>
      </c>
      <c r="D51" s="61" t="s">
        <v>72</v>
      </c>
      <c r="E51" s="46" t="s">
        <v>73</v>
      </c>
      <c r="F51" s="46">
        <v>4</v>
      </c>
      <c r="G51" s="47">
        <v>0</v>
      </c>
      <c r="H51" s="47">
        <f t="shared" si="1"/>
      </c>
    </row>
    <row r="52" spans="1:8" s="48" customFormat="1" ht="21.75">
      <c r="A52" s="42"/>
      <c r="B52" s="43"/>
      <c r="C52" s="44" t="s">
        <v>74</v>
      </c>
      <c r="D52" s="61" t="s">
        <v>75</v>
      </c>
      <c r="E52" s="46" t="s">
        <v>73</v>
      </c>
      <c r="F52" s="46">
        <v>1.5</v>
      </c>
      <c r="G52" s="47">
        <v>0</v>
      </c>
      <c r="H52" s="47">
        <f t="shared" si="1"/>
      </c>
    </row>
    <row r="53" spans="1:8" s="48" customFormat="1" ht="12">
      <c r="A53" s="42"/>
      <c r="B53" s="43"/>
      <c r="C53" s="44" t="s">
        <v>76</v>
      </c>
      <c r="D53" s="61" t="s">
        <v>77</v>
      </c>
      <c r="E53" s="46" t="s">
        <v>78</v>
      </c>
      <c r="F53" s="46">
        <v>12</v>
      </c>
      <c r="G53" s="47">
        <v>0</v>
      </c>
      <c r="H53" s="47">
        <f t="shared" si="1"/>
      </c>
    </row>
    <row r="54" spans="1:8" s="48" customFormat="1" ht="21.75">
      <c r="A54" s="42"/>
      <c r="B54" s="43"/>
      <c r="C54" s="44" t="s">
        <v>79</v>
      </c>
      <c r="D54" s="61" t="s">
        <v>80</v>
      </c>
      <c r="E54" s="46" t="s">
        <v>81</v>
      </c>
      <c r="F54" s="46">
        <v>0.03</v>
      </c>
      <c r="G54" s="47">
        <v>0</v>
      </c>
      <c r="H54" s="47">
        <f t="shared" si="1"/>
      </c>
    </row>
    <row r="55" spans="1:8" s="48" customFormat="1" ht="12">
      <c r="A55" s="42"/>
      <c r="B55" s="43"/>
      <c r="C55" s="44" t="s">
        <v>82</v>
      </c>
      <c r="D55" s="61" t="s">
        <v>83</v>
      </c>
      <c r="E55" s="46" t="s">
        <v>73</v>
      </c>
      <c r="F55" s="46">
        <v>2.9</v>
      </c>
      <c r="G55" s="47">
        <v>0</v>
      </c>
      <c r="H55" s="47">
        <f t="shared" si="1"/>
      </c>
    </row>
    <row r="56" spans="1:8" s="39" customFormat="1" ht="12">
      <c r="A56" s="62"/>
      <c r="B56" s="52"/>
      <c r="C56" s="53" t="s">
        <v>84</v>
      </c>
      <c r="D56" s="54" t="s">
        <v>85</v>
      </c>
      <c r="E56" s="46" t="s">
        <v>86</v>
      </c>
      <c r="F56" s="55">
        <v>0.09</v>
      </c>
      <c r="G56" s="47">
        <f>SUM(H39:H55)</f>
        <v>0</v>
      </c>
      <c r="H56" s="47">
        <f t="shared" si="1"/>
      </c>
    </row>
    <row r="57" spans="1:8" s="48" customFormat="1" ht="12">
      <c r="A57" s="42"/>
      <c r="B57" s="43"/>
      <c r="C57" s="44"/>
      <c r="D57" s="59" t="s">
        <v>87</v>
      </c>
      <c r="E57" s="46"/>
      <c r="F57" s="46"/>
      <c r="G57" s="60">
        <f>SUM(H39:H56)</f>
        <v>0</v>
      </c>
      <c r="H57" s="60"/>
    </row>
    <row r="58" spans="1:8" s="48" customFormat="1" ht="12">
      <c r="A58" s="42"/>
      <c r="B58" s="43"/>
      <c r="C58" s="44"/>
      <c r="D58" s="61"/>
      <c r="E58" s="46"/>
      <c r="F58" s="46"/>
      <c r="G58" s="47"/>
      <c r="H58" s="47"/>
    </row>
    <row r="59" spans="1:8" s="48" customFormat="1" ht="22.5">
      <c r="A59" s="49"/>
      <c r="B59" s="43"/>
      <c r="C59" s="44"/>
      <c r="D59" s="45" t="s">
        <v>88</v>
      </c>
      <c r="E59" s="46"/>
      <c r="F59" s="46"/>
      <c r="G59" s="47"/>
      <c r="H59" s="47">
        <f>IF(G59&lt;&gt;0,F59*G59,"")</f>
      </c>
    </row>
    <row r="60" spans="1:9" s="48" customFormat="1" ht="35.25">
      <c r="A60" s="42"/>
      <c r="B60" s="43"/>
      <c r="C60" s="44" t="s">
        <v>89</v>
      </c>
      <c r="D60" s="50" t="s">
        <v>90</v>
      </c>
      <c r="E60" s="46" t="s">
        <v>19</v>
      </c>
      <c r="F60" s="46">
        <v>12</v>
      </c>
      <c r="G60" s="47">
        <v>0</v>
      </c>
      <c r="H60" s="47">
        <f>IF(G60&lt;&gt;0,F60*G60,"")</f>
      </c>
      <c r="I60" s="63"/>
    </row>
    <row r="61" spans="1:9" s="48" customFormat="1" ht="12">
      <c r="A61" s="42"/>
      <c r="B61" s="43"/>
      <c r="C61" s="44" t="s">
        <v>91</v>
      </c>
      <c r="D61" s="50" t="s">
        <v>92</v>
      </c>
      <c r="E61" s="46" t="s">
        <v>19</v>
      </c>
      <c r="F61" s="46">
        <v>40</v>
      </c>
      <c r="G61" s="47">
        <v>0</v>
      </c>
      <c r="H61" s="47">
        <f>IF(G61&lt;&gt;0,F61*G61,"")</f>
      </c>
      <c r="I61" s="63"/>
    </row>
    <row r="62" spans="1:8" s="48" customFormat="1" ht="12">
      <c r="A62" s="49"/>
      <c r="B62" s="43"/>
      <c r="C62" s="44" t="s">
        <v>93</v>
      </c>
      <c r="D62" s="50" t="s">
        <v>94</v>
      </c>
      <c r="E62" s="46" t="s">
        <v>49</v>
      </c>
      <c r="F62" s="46">
        <v>0.010700000000000001</v>
      </c>
      <c r="G62" s="47">
        <v>0</v>
      </c>
      <c r="H62" s="47">
        <f>IF(G62&lt;&gt;0,F62*G62,"")</f>
      </c>
    </row>
    <row r="63" spans="1:8" s="48" customFormat="1" ht="12">
      <c r="A63" s="42"/>
      <c r="B63" s="43"/>
      <c r="C63" s="44"/>
      <c r="D63" s="59" t="s">
        <v>95</v>
      </c>
      <c r="E63" s="46"/>
      <c r="F63" s="46"/>
      <c r="G63" s="60">
        <f>SUM(H59:H62)</f>
        <v>0</v>
      </c>
      <c r="H63" s="60"/>
    </row>
    <row r="64" spans="1:8" s="48" customFormat="1" ht="12">
      <c r="A64" s="42"/>
      <c r="B64" s="43"/>
      <c r="C64" s="44"/>
      <c r="D64" s="59"/>
      <c r="E64" s="46"/>
      <c r="F64" s="46"/>
      <c r="G64" s="60"/>
      <c r="H64" s="60"/>
    </row>
    <row r="65" spans="1:8" s="39" customFormat="1" ht="12">
      <c r="A65" s="51"/>
      <c r="B65" s="52"/>
      <c r="C65" s="53"/>
      <c r="D65" s="64" t="s">
        <v>96</v>
      </c>
      <c r="E65" s="55"/>
      <c r="F65" s="55"/>
      <c r="G65" s="56"/>
      <c r="H65" s="56"/>
    </row>
    <row r="66" spans="1:8" s="39" customFormat="1" ht="12">
      <c r="A66" s="62"/>
      <c r="B66" s="52"/>
      <c r="C66" s="53" t="s">
        <v>97</v>
      </c>
      <c r="D66" s="54" t="s">
        <v>98</v>
      </c>
      <c r="E66" s="55" t="s">
        <v>19</v>
      </c>
      <c r="F66" s="55">
        <v>8</v>
      </c>
      <c r="G66" s="56">
        <v>0</v>
      </c>
      <c r="H66" s="56">
        <f aca="true" t="shared" si="2" ref="H66:H93">IF(G66&lt;&gt;0,F66*G66,"")</f>
      </c>
    </row>
    <row r="67" spans="1:8" s="39" customFormat="1" ht="12">
      <c r="A67" s="62"/>
      <c r="B67" s="52"/>
      <c r="C67" s="53" t="s">
        <v>99</v>
      </c>
      <c r="D67" s="54" t="s">
        <v>100</v>
      </c>
      <c r="E67" s="55" t="s">
        <v>19</v>
      </c>
      <c r="F67" s="55">
        <v>8</v>
      </c>
      <c r="G67" s="56">
        <v>0</v>
      </c>
      <c r="H67" s="56">
        <f t="shared" si="2"/>
      </c>
    </row>
    <row r="68" spans="1:8" s="39" customFormat="1" ht="12">
      <c r="A68" s="62"/>
      <c r="B68" s="52"/>
      <c r="C68" s="53" t="s">
        <v>101</v>
      </c>
      <c r="D68" s="54" t="s">
        <v>102</v>
      </c>
      <c r="E68" s="55" t="s">
        <v>19</v>
      </c>
      <c r="F68" s="55">
        <v>26</v>
      </c>
      <c r="G68" s="56">
        <v>0</v>
      </c>
      <c r="H68" s="56">
        <f t="shared" si="2"/>
      </c>
    </row>
    <row r="69" spans="1:8" s="39" customFormat="1" ht="12">
      <c r="A69" s="62"/>
      <c r="B69" s="52"/>
      <c r="C69" s="53" t="s">
        <v>103</v>
      </c>
      <c r="D69" s="54" t="s">
        <v>104</v>
      </c>
      <c r="E69" s="55" t="s">
        <v>27</v>
      </c>
      <c r="F69" s="55">
        <v>9</v>
      </c>
      <c r="G69" s="56">
        <v>0</v>
      </c>
      <c r="H69" s="56">
        <f t="shared" si="2"/>
      </c>
    </row>
    <row r="70" spans="1:8" s="39" customFormat="1" ht="12">
      <c r="A70" s="62"/>
      <c r="B70" s="52"/>
      <c r="C70" s="53" t="s">
        <v>105</v>
      </c>
      <c r="D70" s="54" t="s">
        <v>106</v>
      </c>
      <c r="E70" s="55" t="s">
        <v>27</v>
      </c>
      <c r="F70" s="55">
        <v>5</v>
      </c>
      <c r="G70" s="56">
        <v>0</v>
      </c>
      <c r="H70" s="56">
        <f t="shared" si="2"/>
      </c>
    </row>
    <row r="71" spans="1:8" s="39" customFormat="1" ht="12">
      <c r="A71" s="62"/>
      <c r="B71" s="52"/>
      <c r="C71" s="53" t="s">
        <v>107</v>
      </c>
      <c r="D71" s="54" t="s">
        <v>108</v>
      </c>
      <c r="E71" s="55" t="s">
        <v>27</v>
      </c>
      <c r="F71" s="55">
        <v>20</v>
      </c>
      <c r="G71" s="56">
        <v>0</v>
      </c>
      <c r="H71" s="56">
        <f t="shared" si="2"/>
      </c>
    </row>
    <row r="72" spans="1:8" s="39" customFormat="1" ht="12">
      <c r="A72" s="62"/>
      <c r="B72" s="52"/>
      <c r="C72" s="53" t="s">
        <v>109</v>
      </c>
      <c r="D72" s="54" t="s">
        <v>110</v>
      </c>
      <c r="E72" s="55" t="s">
        <v>27</v>
      </c>
      <c r="F72" s="55">
        <v>2</v>
      </c>
      <c r="G72" s="56">
        <v>0</v>
      </c>
      <c r="H72" s="56">
        <f t="shared" si="2"/>
      </c>
    </row>
    <row r="73" spans="1:8" s="39" customFormat="1" ht="22.5">
      <c r="A73" s="62"/>
      <c r="B73" s="52"/>
      <c r="C73" s="53" t="s">
        <v>109</v>
      </c>
      <c r="D73" s="54" t="s">
        <v>111</v>
      </c>
      <c r="E73" s="55" t="s">
        <v>27</v>
      </c>
      <c r="F73" s="55">
        <v>3</v>
      </c>
      <c r="G73" s="56">
        <v>0</v>
      </c>
      <c r="H73" s="56">
        <f t="shared" si="2"/>
      </c>
    </row>
    <row r="74" spans="1:8" s="39" customFormat="1" ht="12">
      <c r="A74" s="62"/>
      <c r="B74" s="52"/>
      <c r="C74" s="53" t="s">
        <v>22</v>
      </c>
      <c r="D74" s="54" t="s">
        <v>112</v>
      </c>
      <c r="E74" s="55" t="s">
        <v>27</v>
      </c>
      <c r="F74" s="55">
        <v>2</v>
      </c>
      <c r="G74" s="56">
        <v>0</v>
      </c>
      <c r="H74" s="56">
        <f t="shared" si="2"/>
      </c>
    </row>
    <row r="75" spans="1:8" s="39" customFormat="1" ht="12">
      <c r="A75" s="62"/>
      <c r="B75" s="52"/>
      <c r="C75" s="53" t="s">
        <v>22</v>
      </c>
      <c r="D75" s="54" t="s">
        <v>113</v>
      </c>
      <c r="E75" s="55" t="s">
        <v>27</v>
      </c>
      <c r="F75" s="55">
        <v>1</v>
      </c>
      <c r="G75" s="56">
        <v>0</v>
      </c>
      <c r="H75" s="56">
        <f t="shared" si="2"/>
      </c>
    </row>
    <row r="76" spans="1:8" s="39" customFormat="1" ht="12">
      <c r="A76" s="62"/>
      <c r="B76" s="52"/>
      <c r="C76" s="53" t="s">
        <v>22</v>
      </c>
      <c r="D76" s="54" t="s">
        <v>114</v>
      </c>
      <c r="E76" s="55" t="s">
        <v>27</v>
      </c>
      <c r="F76" s="55">
        <v>8</v>
      </c>
      <c r="G76" s="56">
        <v>0</v>
      </c>
      <c r="H76" s="56">
        <f t="shared" si="2"/>
      </c>
    </row>
    <row r="77" spans="1:8" s="39" customFormat="1" ht="12">
      <c r="A77" s="62"/>
      <c r="B77" s="52"/>
      <c r="C77" s="53" t="s">
        <v>22</v>
      </c>
      <c r="D77" s="54" t="s">
        <v>115</v>
      </c>
      <c r="E77" s="55" t="s">
        <v>27</v>
      </c>
      <c r="F77" s="55">
        <v>4</v>
      </c>
      <c r="G77" s="56">
        <v>0</v>
      </c>
      <c r="H77" s="56">
        <f t="shared" si="2"/>
      </c>
    </row>
    <row r="78" spans="1:8" s="39" customFormat="1" ht="12">
      <c r="A78" s="62"/>
      <c r="B78" s="52"/>
      <c r="C78" s="53" t="s">
        <v>22</v>
      </c>
      <c r="D78" s="54" t="s">
        <v>116</v>
      </c>
      <c r="E78" s="55" t="s">
        <v>27</v>
      </c>
      <c r="F78" s="55">
        <v>2</v>
      </c>
      <c r="G78" s="56">
        <v>0</v>
      </c>
      <c r="H78" s="56">
        <f t="shared" si="2"/>
      </c>
    </row>
    <row r="79" spans="1:8" s="39" customFormat="1" ht="12">
      <c r="A79" s="62"/>
      <c r="B79" s="52"/>
      <c r="C79" s="53" t="s">
        <v>22</v>
      </c>
      <c r="D79" s="54" t="s">
        <v>117</v>
      </c>
      <c r="E79" s="55" t="s">
        <v>27</v>
      </c>
      <c r="F79" s="55">
        <v>4</v>
      </c>
      <c r="G79" s="56">
        <v>0</v>
      </c>
      <c r="H79" s="56">
        <f t="shared" si="2"/>
      </c>
    </row>
    <row r="80" spans="1:8" s="39" customFormat="1" ht="12">
      <c r="A80" s="62"/>
      <c r="B80" s="52"/>
      <c r="C80" s="53" t="s">
        <v>22</v>
      </c>
      <c r="D80" s="54" t="s">
        <v>118</v>
      </c>
      <c r="E80" s="55" t="s">
        <v>27</v>
      </c>
      <c r="F80" s="55">
        <v>1</v>
      </c>
      <c r="G80" s="56">
        <v>0</v>
      </c>
      <c r="H80" s="56">
        <f t="shared" si="2"/>
      </c>
    </row>
    <row r="81" spans="1:8" s="39" customFormat="1" ht="12">
      <c r="A81" s="62"/>
      <c r="B81" s="52"/>
      <c r="C81" s="53" t="s">
        <v>22</v>
      </c>
      <c r="D81" s="54" t="s">
        <v>119</v>
      </c>
      <c r="E81" s="55" t="s">
        <v>27</v>
      </c>
      <c r="F81" s="55">
        <v>2</v>
      </c>
      <c r="G81" s="56">
        <v>0</v>
      </c>
      <c r="H81" s="56">
        <f t="shared" si="2"/>
      </c>
    </row>
    <row r="82" spans="1:8" s="39" customFormat="1" ht="12">
      <c r="A82" s="62"/>
      <c r="B82" s="52"/>
      <c r="C82" s="53" t="s">
        <v>22</v>
      </c>
      <c r="D82" s="54" t="s">
        <v>120</v>
      </c>
      <c r="E82" s="55" t="s">
        <v>27</v>
      </c>
      <c r="F82" s="55">
        <v>13</v>
      </c>
      <c r="G82" s="56">
        <v>0</v>
      </c>
      <c r="H82" s="56">
        <f t="shared" si="2"/>
      </c>
    </row>
    <row r="83" spans="1:8" s="39" customFormat="1" ht="12">
      <c r="A83" s="62"/>
      <c r="B83" s="52"/>
      <c r="C83" s="53" t="s">
        <v>22</v>
      </c>
      <c r="D83" s="54" t="s">
        <v>121</v>
      </c>
      <c r="E83" s="55" t="s">
        <v>27</v>
      </c>
      <c r="F83" s="55">
        <v>2</v>
      </c>
      <c r="G83" s="56">
        <v>0</v>
      </c>
      <c r="H83" s="56">
        <f t="shared" si="2"/>
      </c>
    </row>
    <row r="84" spans="1:8" s="39" customFormat="1" ht="12">
      <c r="A84" s="62"/>
      <c r="B84" s="52"/>
      <c r="C84" s="53" t="s">
        <v>22</v>
      </c>
      <c r="D84" s="54" t="s">
        <v>122</v>
      </c>
      <c r="E84" s="55" t="s">
        <v>27</v>
      </c>
      <c r="F84" s="55">
        <v>3</v>
      </c>
      <c r="G84" s="56">
        <v>0</v>
      </c>
      <c r="H84" s="56">
        <f t="shared" si="2"/>
      </c>
    </row>
    <row r="85" spans="1:8" s="39" customFormat="1" ht="12">
      <c r="A85" s="62"/>
      <c r="B85" s="52"/>
      <c r="C85" s="53" t="s">
        <v>123</v>
      </c>
      <c r="D85" s="54" t="s">
        <v>124</v>
      </c>
      <c r="E85" s="55" t="s">
        <v>27</v>
      </c>
      <c r="F85" s="55">
        <v>1</v>
      </c>
      <c r="G85" s="56">
        <v>0</v>
      </c>
      <c r="H85" s="56">
        <f t="shared" si="2"/>
      </c>
    </row>
    <row r="86" spans="1:8" s="39" customFormat="1" ht="12">
      <c r="A86" s="62"/>
      <c r="B86" s="52"/>
      <c r="C86" s="53" t="s">
        <v>125</v>
      </c>
      <c r="D86" s="54" t="s">
        <v>126</v>
      </c>
      <c r="E86" s="55" t="s">
        <v>27</v>
      </c>
      <c r="F86" s="55">
        <v>3</v>
      </c>
      <c r="G86" s="56">
        <v>0</v>
      </c>
      <c r="H86" s="56">
        <f t="shared" si="2"/>
      </c>
    </row>
    <row r="87" spans="1:8" s="39" customFormat="1" ht="12">
      <c r="A87" s="62"/>
      <c r="B87" s="52"/>
      <c r="C87" s="53" t="s">
        <v>22</v>
      </c>
      <c r="D87" s="54" t="s">
        <v>127</v>
      </c>
      <c r="E87" s="55" t="s">
        <v>27</v>
      </c>
      <c r="F87" s="55">
        <v>3</v>
      </c>
      <c r="G87" s="56">
        <v>0</v>
      </c>
      <c r="H87" s="56">
        <f t="shared" si="2"/>
      </c>
    </row>
    <row r="88" spans="1:8" s="39" customFormat="1" ht="12">
      <c r="A88" s="62"/>
      <c r="B88" s="52"/>
      <c r="C88" s="53" t="s">
        <v>22</v>
      </c>
      <c r="D88" s="54" t="s">
        <v>128</v>
      </c>
      <c r="E88" s="55" t="s">
        <v>27</v>
      </c>
      <c r="F88" s="55">
        <v>3</v>
      </c>
      <c r="G88" s="56">
        <v>0</v>
      </c>
      <c r="H88" s="56">
        <f t="shared" si="2"/>
      </c>
    </row>
    <row r="89" spans="1:8" s="39" customFormat="1" ht="12">
      <c r="A89" s="62"/>
      <c r="B89" s="52"/>
      <c r="C89" s="53" t="s">
        <v>129</v>
      </c>
      <c r="D89" s="54" t="s">
        <v>130</v>
      </c>
      <c r="E89" s="55" t="s">
        <v>19</v>
      </c>
      <c r="F89" s="55">
        <v>55</v>
      </c>
      <c r="G89" s="56">
        <v>0</v>
      </c>
      <c r="H89" s="56">
        <f t="shared" si="2"/>
      </c>
    </row>
    <row r="90" spans="1:8" s="39" customFormat="1" ht="12">
      <c r="A90" s="62"/>
      <c r="B90" s="52"/>
      <c r="C90" s="53" t="s">
        <v>131</v>
      </c>
      <c r="D90" s="54" t="s">
        <v>132</v>
      </c>
      <c r="E90" s="55" t="s">
        <v>19</v>
      </c>
      <c r="F90" s="55">
        <v>35</v>
      </c>
      <c r="G90" s="56">
        <v>0</v>
      </c>
      <c r="H90" s="56">
        <f t="shared" si="2"/>
      </c>
    </row>
    <row r="91" spans="1:8" s="39" customFormat="1" ht="12">
      <c r="A91" s="62"/>
      <c r="B91" s="52"/>
      <c r="C91" s="53" t="s">
        <v>133</v>
      </c>
      <c r="D91" s="54" t="s">
        <v>134</v>
      </c>
      <c r="E91" s="55" t="s">
        <v>19</v>
      </c>
      <c r="F91" s="55">
        <v>20</v>
      </c>
      <c r="G91" s="56">
        <v>0</v>
      </c>
      <c r="H91" s="56">
        <f t="shared" si="2"/>
      </c>
    </row>
    <row r="92" spans="1:9" s="71" customFormat="1" ht="11.25">
      <c r="A92" s="65"/>
      <c r="B92" s="66"/>
      <c r="C92" s="67" t="s">
        <v>22</v>
      </c>
      <c r="D92" s="66" t="s">
        <v>43</v>
      </c>
      <c r="E92" s="68" t="s">
        <v>19</v>
      </c>
      <c r="F92" s="68">
        <v>36</v>
      </c>
      <c r="G92" s="69">
        <v>0</v>
      </c>
      <c r="H92" s="69">
        <f t="shared" si="2"/>
      </c>
      <c r="I92" s="70"/>
    </row>
    <row r="93" spans="1:8" s="39" customFormat="1" ht="12">
      <c r="A93" s="62"/>
      <c r="B93" s="52"/>
      <c r="C93" s="53" t="s">
        <v>135</v>
      </c>
      <c r="D93" s="54" t="s">
        <v>136</v>
      </c>
      <c r="E93" s="46" t="s">
        <v>86</v>
      </c>
      <c r="F93" s="55">
        <v>0.09</v>
      </c>
      <c r="G93" s="47">
        <v>0</v>
      </c>
      <c r="H93" s="47">
        <f t="shared" si="2"/>
      </c>
    </row>
    <row r="94" spans="1:9" s="39" customFormat="1" ht="12">
      <c r="A94" s="62"/>
      <c r="B94" s="52"/>
      <c r="C94" s="53"/>
      <c r="D94" s="72" t="s">
        <v>137</v>
      </c>
      <c r="E94" s="55"/>
      <c r="F94" s="55"/>
      <c r="G94" s="73">
        <f>SUM(H65:H93)</f>
        <v>0</v>
      </c>
      <c r="H94" s="73"/>
      <c r="I94" s="57"/>
    </row>
    <row r="95" spans="1:9" s="48" customFormat="1" ht="12">
      <c r="A95" s="42"/>
      <c r="B95" s="43"/>
      <c r="C95" s="44"/>
      <c r="D95" s="59"/>
      <c r="E95" s="46"/>
      <c r="F95" s="46"/>
      <c r="G95" s="60"/>
      <c r="H95" s="60"/>
      <c r="I95" s="63"/>
    </row>
    <row r="96" spans="1:8" s="48" customFormat="1" ht="12">
      <c r="A96" s="42"/>
      <c r="B96" s="43"/>
      <c r="C96" s="44"/>
      <c r="D96" s="45" t="s">
        <v>138</v>
      </c>
      <c r="E96" s="46"/>
      <c r="F96" s="46"/>
      <c r="G96" s="47"/>
      <c r="H96" s="47"/>
    </row>
    <row r="97" spans="1:9" s="48" customFormat="1" ht="12">
      <c r="A97" s="42"/>
      <c r="B97" s="43"/>
      <c r="C97" s="44" t="s">
        <v>139</v>
      </c>
      <c r="D97" s="50" t="s">
        <v>140</v>
      </c>
      <c r="E97" s="46" t="s">
        <v>27</v>
      </c>
      <c r="F97" s="46">
        <v>18</v>
      </c>
      <c r="G97" s="47">
        <v>0</v>
      </c>
      <c r="H97" s="47">
        <f>IF(G97&lt;&gt;0,F97*G97,"")</f>
      </c>
      <c r="I97" s="63"/>
    </row>
    <row r="98" spans="1:8" s="48" customFormat="1" ht="12">
      <c r="A98" s="42"/>
      <c r="B98" s="43"/>
      <c r="C98" s="44" t="s">
        <v>141</v>
      </c>
      <c r="D98" s="50" t="s">
        <v>142</v>
      </c>
      <c r="E98" s="46" t="s">
        <v>86</v>
      </c>
      <c r="F98" s="46">
        <v>0.0119</v>
      </c>
      <c r="G98" s="47">
        <v>0</v>
      </c>
      <c r="H98" s="47">
        <f>IF(G98&lt;&gt;0,F98*G98,"")</f>
      </c>
    </row>
    <row r="99" spans="1:8" s="48" customFormat="1" ht="12">
      <c r="A99" s="42"/>
      <c r="B99" s="43"/>
      <c r="C99" s="44"/>
      <c r="D99" s="59" t="s">
        <v>143</v>
      </c>
      <c r="E99" s="46"/>
      <c r="F99" s="46"/>
      <c r="G99" s="60">
        <f>SUM(H96:H98)</f>
        <v>0</v>
      </c>
      <c r="H99" s="60"/>
    </row>
    <row r="100" spans="1:8" s="48" customFormat="1" ht="12">
      <c r="A100" s="42"/>
      <c r="B100" s="43"/>
      <c r="C100" s="44"/>
      <c r="D100" s="59"/>
      <c r="E100" s="46"/>
      <c r="F100" s="46"/>
      <c r="G100" s="60"/>
      <c r="H100" s="60"/>
    </row>
    <row r="101" spans="1:8" s="48" customFormat="1" ht="12">
      <c r="A101" s="42"/>
      <c r="B101" s="43"/>
      <c r="C101" s="44"/>
      <c r="D101" s="45" t="s">
        <v>144</v>
      </c>
      <c r="E101" s="46"/>
      <c r="F101" s="46"/>
      <c r="G101" s="47"/>
      <c r="H101" s="47"/>
    </row>
    <row r="102" spans="1:8" s="39" customFormat="1" ht="23.25">
      <c r="A102" s="62"/>
      <c r="B102" s="52"/>
      <c r="C102" s="53" t="s">
        <v>145</v>
      </c>
      <c r="D102" s="54" t="s">
        <v>146</v>
      </c>
      <c r="E102" s="55" t="s">
        <v>73</v>
      </c>
      <c r="F102" s="55">
        <v>56</v>
      </c>
      <c r="G102" s="56">
        <v>0</v>
      </c>
      <c r="H102" s="56">
        <f aca="true" t="shared" si="3" ref="H102:H116">IF(G102&lt;&gt;0,F102*G102,"")</f>
      </c>
    </row>
    <row r="103" spans="1:8" s="39" customFormat="1" ht="12">
      <c r="A103" s="62"/>
      <c r="B103" s="52"/>
      <c r="C103" s="53" t="s">
        <v>147</v>
      </c>
      <c r="D103" s="54" t="s">
        <v>148</v>
      </c>
      <c r="E103" s="55" t="s">
        <v>73</v>
      </c>
      <c r="F103" s="55">
        <v>56</v>
      </c>
      <c r="G103" s="56">
        <v>0</v>
      </c>
      <c r="H103" s="56">
        <f t="shared" si="3"/>
      </c>
    </row>
    <row r="104" spans="1:9" s="39" customFormat="1" ht="12">
      <c r="A104" s="62"/>
      <c r="B104" s="52"/>
      <c r="C104" s="53" t="s">
        <v>149</v>
      </c>
      <c r="D104" s="54" t="s">
        <v>150</v>
      </c>
      <c r="E104" s="55" t="s">
        <v>78</v>
      </c>
      <c r="F104" s="55">
        <v>112</v>
      </c>
      <c r="G104" s="56">
        <v>0</v>
      </c>
      <c r="H104" s="56">
        <f t="shared" si="3"/>
      </c>
      <c r="I104" s="57"/>
    </row>
    <row r="105" spans="1:9" s="39" customFormat="1" ht="12">
      <c r="A105" s="62"/>
      <c r="B105" s="52"/>
      <c r="C105" s="53" t="s">
        <v>151</v>
      </c>
      <c r="D105" s="54" t="s">
        <v>152</v>
      </c>
      <c r="E105" s="55" t="s">
        <v>78</v>
      </c>
      <c r="F105" s="55">
        <v>112</v>
      </c>
      <c r="G105" s="56">
        <v>0</v>
      </c>
      <c r="H105" s="56">
        <f t="shared" si="3"/>
      </c>
      <c r="I105" s="57"/>
    </row>
    <row r="106" spans="1:9" s="39" customFormat="1" ht="12">
      <c r="A106" s="62"/>
      <c r="B106" s="52"/>
      <c r="C106" s="53" t="s">
        <v>153</v>
      </c>
      <c r="D106" s="54" t="s">
        <v>154</v>
      </c>
      <c r="E106" s="55" t="s">
        <v>73</v>
      </c>
      <c r="F106" s="55">
        <v>56</v>
      </c>
      <c r="G106" s="56">
        <v>0</v>
      </c>
      <c r="H106" s="56">
        <f t="shared" si="3"/>
      </c>
      <c r="I106" s="57"/>
    </row>
    <row r="107" spans="1:9" s="39" customFormat="1" ht="12">
      <c r="A107" s="62"/>
      <c r="B107" s="52"/>
      <c r="C107" s="53" t="s">
        <v>155</v>
      </c>
      <c r="D107" s="54" t="s">
        <v>156</v>
      </c>
      <c r="E107" s="55" t="s">
        <v>73</v>
      </c>
      <c r="F107" s="55">
        <v>17.5</v>
      </c>
      <c r="G107" s="56">
        <v>0</v>
      </c>
      <c r="H107" s="56">
        <f t="shared" si="3"/>
      </c>
      <c r="I107" s="57"/>
    </row>
    <row r="108" spans="1:9" s="39" customFormat="1" ht="22.5">
      <c r="A108" s="62"/>
      <c r="B108" s="52"/>
      <c r="C108" s="53" t="s">
        <v>157</v>
      </c>
      <c r="D108" s="54" t="s">
        <v>158</v>
      </c>
      <c r="E108" s="55" t="s">
        <v>73</v>
      </c>
      <c r="F108" s="55">
        <v>175</v>
      </c>
      <c r="G108" s="56">
        <v>0</v>
      </c>
      <c r="H108" s="56">
        <f t="shared" si="3"/>
      </c>
      <c r="I108" s="57"/>
    </row>
    <row r="109" spans="1:9" s="39" customFormat="1" ht="12">
      <c r="A109" s="62"/>
      <c r="B109" s="52"/>
      <c r="C109" s="53" t="s">
        <v>159</v>
      </c>
      <c r="D109" s="54" t="s">
        <v>160</v>
      </c>
      <c r="E109" s="55" t="s">
        <v>73</v>
      </c>
      <c r="F109" s="55">
        <v>17.5</v>
      </c>
      <c r="G109" s="56">
        <v>0</v>
      </c>
      <c r="H109" s="56">
        <f t="shared" si="3"/>
      </c>
      <c r="I109" s="57"/>
    </row>
    <row r="110" spans="1:9" s="39" customFormat="1" ht="12">
      <c r="A110" s="62"/>
      <c r="B110" s="52"/>
      <c r="C110" s="53" t="s">
        <v>161</v>
      </c>
      <c r="D110" s="54" t="s">
        <v>162</v>
      </c>
      <c r="E110" s="55" t="s">
        <v>73</v>
      </c>
      <c r="F110" s="55">
        <v>17.5</v>
      </c>
      <c r="G110" s="56">
        <v>0</v>
      </c>
      <c r="H110" s="56">
        <f t="shared" si="3"/>
      </c>
      <c r="I110" s="57"/>
    </row>
    <row r="111" spans="1:9" s="39" customFormat="1" ht="12">
      <c r="A111" s="62"/>
      <c r="B111" s="52"/>
      <c r="C111" s="53" t="s">
        <v>163</v>
      </c>
      <c r="D111" s="54" t="s">
        <v>164</v>
      </c>
      <c r="E111" s="55" t="s">
        <v>73</v>
      </c>
      <c r="F111" s="55">
        <v>38.5</v>
      </c>
      <c r="G111" s="56">
        <v>0</v>
      </c>
      <c r="H111" s="56">
        <f t="shared" si="3"/>
      </c>
      <c r="I111" s="57"/>
    </row>
    <row r="112" spans="1:9" s="39" customFormat="1" ht="12">
      <c r="A112" s="62"/>
      <c r="B112" s="52"/>
      <c r="C112" s="53" t="s">
        <v>165</v>
      </c>
      <c r="D112" s="54" t="s">
        <v>166</v>
      </c>
      <c r="E112" s="55" t="s">
        <v>81</v>
      </c>
      <c r="F112" s="55">
        <v>33.25</v>
      </c>
      <c r="G112" s="56">
        <v>0</v>
      </c>
      <c r="H112" s="56">
        <f t="shared" si="3"/>
      </c>
      <c r="I112" s="57"/>
    </row>
    <row r="113" spans="1:9" s="39" customFormat="1" ht="12">
      <c r="A113" s="62"/>
      <c r="B113" s="52"/>
      <c r="C113" s="53" t="s">
        <v>163</v>
      </c>
      <c r="D113" s="54" t="s">
        <v>167</v>
      </c>
      <c r="E113" s="55" t="s">
        <v>73</v>
      </c>
      <c r="F113" s="55">
        <v>0.75</v>
      </c>
      <c r="G113" s="56">
        <v>0</v>
      </c>
      <c r="H113" s="56">
        <f t="shared" si="3"/>
      </c>
      <c r="I113" s="57"/>
    </row>
    <row r="114" spans="1:9" s="39" customFormat="1" ht="22.5">
      <c r="A114" s="62"/>
      <c r="B114" s="52"/>
      <c r="C114" s="53" t="s">
        <v>168</v>
      </c>
      <c r="D114" s="54" t="s">
        <v>169</v>
      </c>
      <c r="E114" s="55" t="s">
        <v>19</v>
      </c>
      <c r="F114" s="55">
        <v>3</v>
      </c>
      <c r="G114" s="56">
        <v>0</v>
      </c>
      <c r="H114" s="56">
        <f t="shared" si="3"/>
      </c>
      <c r="I114" s="57"/>
    </row>
    <row r="115" spans="1:9" s="39" customFormat="1" ht="22.5">
      <c r="A115" s="62"/>
      <c r="B115" s="52"/>
      <c r="C115" s="53" t="s">
        <v>170</v>
      </c>
      <c r="D115" s="54" t="s">
        <v>171</v>
      </c>
      <c r="E115" s="55" t="s">
        <v>19</v>
      </c>
      <c r="F115" s="55">
        <v>1</v>
      </c>
      <c r="G115" s="56">
        <v>0</v>
      </c>
      <c r="H115" s="56">
        <f t="shared" si="3"/>
      </c>
      <c r="I115" s="57"/>
    </row>
    <row r="116" spans="1:9" s="39" customFormat="1" ht="22.5">
      <c r="A116" s="62"/>
      <c r="B116" s="52"/>
      <c r="C116" s="53" t="s">
        <v>172</v>
      </c>
      <c r="D116" s="54" t="s">
        <v>173</v>
      </c>
      <c r="E116" s="55" t="s">
        <v>19</v>
      </c>
      <c r="F116" s="55">
        <v>4</v>
      </c>
      <c r="G116" s="56">
        <v>0</v>
      </c>
      <c r="H116" s="56">
        <f t="shared" si="3"/>
      </c>
      <c r="I116" s="57"/>
    </row>
    <row r="117" spans="1:9" s="39" customFormat="1" ht="12">
      <c r="A117" s="62"/>
      <c r="B117" s="52"/>
      <c r="C117" s="53"/>
      <c r="D117" s="72" t="s">
        <v>174</v>
      </c>
      <c r="E117" s="55"/>
      <c r="F117" s="55"/>
      <c r="G117" s="73">
        <f>SUM(H102:H116)</f>
        <v>0</v>
      </c>
      <c r="H117" s="73"/>
      <c r="I117" s="57"/>
    </row>
    <row r="118" spans="1:9" s="39" customFormat="1" ht="12">
      <c r="A118" s="62"/>
      <c r="B118" s="52"/>
      <c r="C118" s="53"/>
      <c r="D118" s="72"/>
      <c r="E118" s="55"/>
      <c r="F118" s="55"/>
      <c r="G118" s="73"/>
      <c r="H118" s="73"/>
      <c r="I118" s="57"/>
    </row>
    <row r="119" spans="1:8" s="39" customFormat="1" ht="12">
      <c r="A119" s="51"/>
      <c r="B119" s="52"/>
      <c r="C119" s="53"/>
      <c r="D119" s="64" t="s">
        <v>175</v>
      </c>
      <c r="E119" s="55"/>
      <c r="F119" s="55"/>
      <c r="G119" s="74"/>
      <c r="H119" s="74"/>
    </row>
    <row r="120" spans="1:8" s="39" customFormat="1" ht="22.5">
      <c r="A120" s="62"/>
      <c r="B120" s="52"/>
      <c r="C120" s="53" t="s">
        <v>176</v>
      </c>
      <c r="D120" s="54" t="s">
        <v>177</v>
      </c>
      <c r="E120" s="55" t="s">
        <v>78</v>
      </c>
      <c r="F120" s="55">
        <v>45.5</v>
      </c>
      <c r="G120" s="56">
        <v>0</v>
      </c>
      <c r="H120" s="56">
        <f aca="true" t="shared" si="4" ref="H120:H127">IF(G120&lt;&gt;0,F120*G120,"")</f>
      </c>
    </row>
    <row r="121" spans="1:8" s="39" customFormat="1" ht="12">
      <c r="A121" s="62"/>
      <c r="B121" s="52"/>
      <c r="C121" s="53" t="s">
        <v>178</v>
      </c>
      <c r="D121" s="54" t="s">
        <v>179</v>
      </c>
      <c r="E121" s="55" t="s">
        <v>78</v>
      </c>
      <c r="F121" s="55">
        <v>45.5</v>
      </c>
      <c r="G121" s="56">
        <v>0</v>
      </c>
      <c r="H121" s="56">
        <f t="shared" si="4"/>
      </c>
    </row>
    <row r="122" spans="1:8" s="39" customFormat="1" ht="12">
      <c r="A122" s="62"/>
      <c r="B122" s="52"/>
      <c r="C122" s="53" t="s">
        <v>180</v>
      </c>
      <c r="D122" s="54" t="s">
        <v>181</v>
      </c>
      <c r="E122" s="55" t="s">
        <v>81</v>
      </c>
      <c r="F122" s="55">
        <v>25.48</v>
      </c>
      <c r="G122" s="56">
        <v>0</v>
      </c>
      <c r="H122" s="56">
        <f t="shared" si="4"/>
      </c>
    </row>
    <row r="123" spans="1:8" s="39" customFormat="1" ht="12">
      <c r="A123" s="62"/>
      <c r="B123" s="52"/>
      <c r="C123" s="53" t="s">
        <v>182</v>
      </c>
      <c r="D123" s="54" t="s">
        <v>183</v>
      </c>
      <c r="E123" s="55" t="s">
        <v>81</v>
      </c>
      <c r="F123" s="55">
        <v>509.9</v>
      </c>
      <c r="G123" s="56">
        <v>0</v>
      </c>
      <c r="H123" s="56">
        <f t="shared" si="4"/>
      </c>
    </row>
    <row r="124" spans="1:8" s="39" customFormat="1" ht="12">
      <c r="A124" s="62"/>
      <c r="B124" s="52"/>
      <c r="C124" s="53" t="s">
        <v>184</v>
      </c>
      <c r="D124" s="54" t="s">
        <v>185</v>
      </c>
      <c r="E124" s="55" t="s">
        <v>81</v>
      </c>
      <c r="F124" s="55">
        <v>25.48</v>
      </c>
      <c r="G124" s="56">
        <v>0</v>
      </c>
      <c r="H124" s="56">
        <f t="shared" si="4"/>
      </c>
    </row>
    <row r="125" spans="1:8" s="39" customFormat="1" ht="22.5">
      <c r="A125" s="62"/>
      <c r="B125" s="52"/>
      <c r="C125" s="53" t="s">
        <v>186</v>
      </c>
      <c r="D125" s="54" t="s">
        <v>187</v>
      </c>
      <c r="E125" s="55" t="s">
        <v>81</v>
      </c>
      <c r="F125" s="55">
        <v>30.26</v>
      </c>
      <c r="G125" s="56">
        <v>0</v>
      </c>
      <c r="H125" s="56">
        <f t="shared" si="4"/>
      </c>
    </row>
    <row r="126" spans="1:8" s="39" customFormat="1" ht="12">
      <c r="A126" s="62"/>
      <c r="B126" s="52"/>
      <c r="C126" s="53" t="s">
        <v>188</v>
      </c>
      <c r="D126" s="54" t="s">
        <v>189</v>
      </c>
      <c r="E126" s="55" t="s">
        <v>78</v>
      </c>
      <c r="F126" s="55">
        <v>45.5</v>
      </c>
      <c r="G126" s="56">
        <v>0</v>
      </c>
      <c r="H126" s="56">
        <f t="shared" si="4"/>
      </c>
    </row>
    <row r="127" spans="1:8" s="39" customFormat="1" ht="22.5">
      <c r="A127" s="62"/>
      <c r="B127" s="52"/>
      <c r="C127" s="53" t="s">
        <v>190</v>
      </c>
      <c r="D127" s="54" t="s">
        <v>191</v>
      </c>
      <c r="E127" s="55" t="s">
        <v>19</v>
      </c>
      <c r="F127" s="55">
        <v>60</v>
      </c>
      <c r="G127" s="56">
        <v>0</v>
      </c>
      <c r="H127" s="56">
        <f t="shared" si="4"/>
      </c>
    </row>
    <row r="128" spans="1:8" s="39" customFormat="1" ht="12">
      <c r="A128" s="51"/>
      <c r="B128" s="52"/>
      <c r="C128" s="53"/>
      <c r="D128" s="72" t="s">
        <v>192</v>
      </c>
      <c r="E128" s="55"/>
      <c r="F128" s="55"/>
      <c r="G128" s="73">
        <f>SUM(H119:H127)</f>
        <v>0</v>
      </c>
      <c r="H128" s="75"/>
    </row>
    <row r="129" spans="1:9" s="39" customFormat="1" ht="12">
      <c r="A129" s="62"/>
      <c r="B129" s="52"/>
      <c r="C129" s="53"/>
      <c r="D129" s="72"/>
      <c r="E129" s="55"/>
      <c r="F129" s="55"/>
      <c r="G129" s="73"/>
      <c r="H129" s="73"/>
      <c r="I129" s="57"/>
    </row>
    <row r="130" spans="1:8" s="48" customFormat="1" ht="12">
      <c r="A130" s="42"/>
      <c r="B130" s="43"/>
      <c r="C130" s="44"/>
      <c r="D130" s="45" t="s">
        <v>193</v>
      </c>
      <c r="E130" s="46"/>
      <c r="F130" s="46"/>
      <c r="G130" s="47"/>
      <c r="H130" s="47"/>
    </row>
    <row r="131" spans="1:8" s="48" customFormat="1" ht="12">
      <c r="A131" s="49"/>
      <c r="B131" s="43"/>
      <c r="C131" s="44" t="s">
        <v>194</v>
      </c>
      <c r="D131" s="50" t="s">
        <v>195</v>
      </c>
      <c r="E131" s="46" t="s">
        <v>73</v>
      </c>
      <c r="F131" s="46">
        <v>4.2</v>
      </c>
      <c r="G131" s="47">
        <v>0</v>
      </c>
      <c r="H131" s="47">
        <f>IF(G131&lt;&gt;0,F131*G131,"")</f>
      </c>
    </row>
    <row r="132" spans="1:8" s="48" customFormat="1" ht="12">
      <c r="A132" s="49"/>
      <c r="B132" s="43"/>
      <c r="C132" s="44" t="s">
        <v>194</v>
      </c>
      <c r="D132" s="50" t="s">
        <v>196</v>
      </c>
      <c r="E132" s="46" t="s">
        <v>73</v>
      </c>
      <c r="F132" s="46">
        <v>8.4</v>
      </c>
      <c r="G132" s="47">
        <v>0</v>
      </c>
      <c r="H132" s="47">
        <f>IF(G132&lt;&gt;0,F132*G132,"")</f>
      </c>
    </row>
    <row r="133" spans="1:9" s="48" customFormat="1" ht="12">
      <c r="A133" s="42"/>
      <c r="B133" s="43"/>
      <c r="C133" s="44" t="s">
        <v>22</v>
      </c>
      <c r="D133" s="50" t="s">
        <v>197</v>
      </c>
      <c r="E133" s="76">
        <v>0</v>
      </c>
      <c r="F133" s="46">
        <v>0.09</v>
      </c>
      <c r="G133" s="47">
        <v>0</v>
      </c>
      <c r="H133" s="47">
        <f>IF(G133&lt;&gt;0,F133*G133,"")</f>
      </c>
      <c r="I133" s="63"/>
    </row>
    <row r="134" spans="1:8" s="48" customFormat="1" ht="12">
      <c r="A134" s="42"/>
      <c r="B134" s="43"/>
      <c r="C134" s="44"/>
      <c r="D134" s="59" t="s">
        <v>198</v>
      </c>
      <c r="E134" s="46"/>
      <c r="F134" s="46"/>
      <c r="G134" s="60">
        <f>SUM(H130:H133)</f>
        <v>0</v>
      </c>
      <c r="H134" s="60"/>
    </row>
    <row r="135" spans="1:9" s="48" customFormat="1" ht="12">
      <c r="A135" s="49"/>
      <c r="B135" s="43"/>
      <c r="C135" s="44"/>
      <c r="D135" s="59"/>
      <c r="E135" s="46"/>
      <c r="F135" s="46"/>
      <c r="G135" s="60"/>
      <c r="H135" s="60"/>
      <c r="I135" s="63"/>
    </row>
    <row r="136" spans="1:8" s="48" customFormat="1" ht="12">
      <c r="A136" s="42"/>
      <c r="B136" s="43"/>
      <c r="C136" s="44" t="s">
        <v>22</v>
      </c>
      <c r="D136" s="50" t="s">
        <v>199</v>
      </c>
      <c r="E136" s="76" t="s">
        <v>86</v>
      </c>
      <c r="F136" s="46">
        <v>0.06</v>
      </c>
      <c r="G136" s="60">
        <f>SUM(H11:H135)</f>
        <v>0</v>
      </c>
      <c r="H136" s="47">
        <f>IF(G136&lt;&gt;0,F136*G136,"")</f>
      </c>
    </row>
    <row r="137" spans="1:10" s="48" customFormat="1" ht="12">
      <c r="A137" s="42"/>
      <c r="B137" s="43"/>
      <c r="C137" s="44"/>
      <c r="D137" s="59" t="s">
        <v>200</v>
      </c>
      <c r="E137" s="46"/>
      <c r="F137" s="46"/>
      <c r="G137" s="60">
        <f>SUM(H11:H136)</f>
        <v>0</v>
      </c>
      <c r="H137" s="60"/>
      <c r="J137" s="77"/>
    </row>
    <row r="138" spans="1:8" s="48" customFormat="1" ht="12">
      <c r="A138" s="78"/>
      <c r="B138" s="79"/>
      <c r="C138" s="80"/>
      <c r="D138" s="81"/>
      <c r="E138" s="82"/>
      <c r="F138" s="82"/>
      <c r="G138" s="83"/>
      <c r="H138" s="83"/>
    </row>
    <row r="139" spans="1:8" s="39" customFormat="1" ht="12">
      <c r="A139" s="84"/>
      <c r="C139" s="85"/>
      <c r="D139" s="86"/>
      <c r="E139" s="87"/>
      <c r="F139" s="87"/>
      <c r="G139" s="88"/>
      <c r="H139" s="88"/>
    </row>
    <row r="140" spans="3:9" ht="15">
      <c r="C140" s="89"/>
      <c r="D140" s="8"/>
      <c r="E140" s="9"/>
      <c r="F140" s="12"/>
      <c r="G140" s="10"/>
      <c r="H140" s="10"/>
      <c r="I140" s="12"/>
    </row>
    <row r="142" ht="15.75">
      <c r="R142" s="90"/>
    </row>
    <row r="143" ht="18" customHeight="1"/>
    <row r="144" spans="1:256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242" ht="14.25" customHeight="1"/>
  </sheetData>
  <sheetProtection/>
  <printOptions/>
  <pageMargins left="0.39375" right="0" top="0.49236111111111114" bottom="0.39375" header="0.49236111111111114" footer="0.5118055555555555"/>
  <pageSetup horizontalDpi="300" verticalDpi="300" orientation="portrait" paperSize="9"/>
  <headerFooter alignWithMargins="0">
    <oddHeader xml:space="preserve">&amp;Rstrana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Windows User</cp:lastModifiedBy>
  <dcterms:created xsi:type="dcterms:W3CDTF">2018-05-28T08:40:44Z</dcterms:created>
  <dcterms:modified xsi:type="dcterms:W3CDTF">2018-05-28T08:41:14Z</dcterms:modified>
  <cp:category/>
  <cp:version/>
  <cp:contentType/>
  <cp:contentStatus/>
</cp:coreProperties>
</file>