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neDrive - KAM KV\General\PROJEKTY\04-VEREJNE BUDOVY\VB-014-MAM-Magistrat Moskevska\03-export\Dokumentace pro výběrové řízení\ELEKTRO\"/>
    </mc:Choice>
  </mc:AlternateContent>
  <bookViews>
    <workbookView xWindow="-28920" yWindow="-120" windowWidth="29040" windowHeight="15720"/>
  </bookViews>
  <sheets>
    <sheet name="Výkaz výměr" sheetId="3" r:id="rId1"/>
    <sheet name="výčet" sheetId="2" state="hidden" r:id="rId2"/>
    <sheet name="List1" sheetId="5" state="hidden" r:id="rId3"/>
    <sheet name="List2" sheetId="4" state="hidden" r:id="rId4"/>
    <sheet name="rozvaděče" sheetId="1" state="hidden" r:id="rId5"/>
  </sheets>
  <definedNames>
    <definedName name="_xlnm.Print_Area" localSheetId="0">'Výkaz výměr'!$C$1:$L$106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3" l="1"/>
  <c r="G18" i="3" l="1"/>
  <c r="G6" i="3"/>
  <c r="G10" i="3"/>
  <c r="G5" i="3" l="1"/>
  <c r="G23" i="3"/>
  <c r="L7" i="2" l="1"/>
  <c r="I7" i="2"/>
  <c r="E7" i="2"/>
  <c r="D7" i="2"/>
  <c r="G7" i="2"/>
  <c r="H7" i="2"/>
  <c r="R7" i="2"/>
  <c r="Q7" i="2"/>
  <c r="S7" i="2"/>
  <c r="AF7" i="2"/>
  <c r="AB7" i="2"/>
  <c r="M7" i="2" l="1"/>
  <c r="N7" i="2"/>
  <c r="O7" i="2"/>
  <c r="P7" i="2"/>
  <c r="F7" i="2"/>
  <c r="J7" i="2"/>
  <c r="K7" i="2"/>
  <c r="T7" i="2"/>
  <c r="U7" i="2"/>
  <c r="V7" i="2"/>
  <c r="W7" i="2"/>
  <c r="X7" i="2"/>
  <c r="Y7" i="2"/>
  <c r="Z7" i="2"/>
  <c r="AA7" i="2"/>
  <c r="AC7" i="2"/>
  <c r="AD7" i="2"/>
  <c r="AE7" i="2"/>
  <c r="AG7" i="2"/>
</calcChain>
</file>

<file path=xl/sharedStrings.xml><?xml version="1.0" encoding="utf-8"?>
<sst xmlns="http://schemas.openxmlformats.org/spreadsheetml/2006/main" count="922" uniqueCount="322">
  <si>
    <t>Název</t>
  </si>
  <si>
    <t>Fáze</t>
  </si>
  <si>
    <t>Jistič</t>
  </si>
  <si>
    <t>Char</t>
  </si>
  <si>
    <t>Z1</t>
  </si>
  <si>
    <t>B</t>
  </si>
  <si>
    <t>Chránič</t>
  </si>
  <si>
    <t>Z2</t>
  </si>
  <si>
    <t>Z3</t>
  </si>
  <si>
    <t>Poznámka</t>
  </si>
  <si>
    <t>FA1</t>
  </si>
  <si>
    <t>FA3</t>
  </si>
  <si>
    <t>FA2</t>
  </si>
  <si>
    <t>FA4</t>
  </si>
  <si>
    <t>FA5</t>
  </si>
  <si>
    <t>FA6</t>
  </si>
  <si>
    <t>FA7</t>
  </si>
  <si>
    <t>FA8</t>
  </si>
  <si>
    <t>FA9</t>
  </si>
  <si>
    <t>FA10</t>
  </si>
  <si>
    <t>FA11</t>
  </si>
  <si>
    <t>FA12</t>
  </si>
  <si>
    <t>FA13</t>
  </si>
  <si>
    <t>FA14</t>
  </si>
  <si>
    <t>FA15</t>
  </si>
  <si>
    <t>FA16</t>
  </si>
  <si>
    <t>FA17</t>
  </si>
  <si>
    <t>FA18</t>
  </si>
  <si>
    <t>Z4</t>
  </si>
  <si>
    <t>Z5</t>
  </si>
  <si>
    <t>Z6</t>
  </si>
  <si>
    <t>Bilance</t>
  </si>
  <si>
    <t>CYKY-J 3x2,5</t>
  </si>
  <si>
    <t>SUMA</t>
  </si>
  <si>
    <t>Zásuvka</t>
  </si>
  <si>
    <t>Rám</t>
  </si>
  <si>
    <t>2Rám</t>
  </si>
  <si>
    <t>3Rám</t>
  </si>
  <si>
    <t>4Rám</t>
  </si>
  <si>
    <t>5Rám</t>
  </si>
  <si>
    <t>S1</t>
  </si>
  <si>
    <t>CYKY-J 3x1,5</t>
  </si>
  <si>
    <t>CYKY-O 3x1,5</t>
  </si>
  <si>
    <t>Vypínač č.1</t>
  </si>
  <si>
    <t>Vypínač č.6</t>
  </si>
  <si>
    <t>S2</t>
  </si>
  <si>
    <t>S3</t>
  </si>
  <si>
    <t>P.Č</t>
  </si>
  <si>
    <t>Popis</t>
  </si>
  <si>
    <t>MJ</t>
  </si>
  <si>
    <t>Množství celkem</t>
  </si>
  <si>
    <t>m</t>
  </si>
  <si>
    <t>ks</t>
  </si>
  <si>
    <t>Hlavní vypínač, 3-pól, In=40A</t>
  </si>
  <si>
    <t>Chránič Ir=250A, typ AC, 4-pól, Idn=0.03A, In=40A</t>
  </si>
  <si>
    <t>Jistič PL7, char B, 1-pólový, Icn=10kA, In=16A</t>
  </si>
  <si>
    <t>Jistič PL7, char B, 1-pólový, Icn=10kA, In=10A</t>
  </si>
  <si>
    <t>Jistič PL7, char B, 3-pólový, Icn=10kA, In=16A</t>
  </si>
  <si>
    <t>Svodič přepětí třídy T1+T2 (B+C), 4-pól sada pro TN-S</t>
  </si>
  <si>
    <t>Rozvodnice KLV, pod omítku, plech.dveře, šroubová svorkovnice, řad 5, modulů 70</t>
  </si>
  <si>
    <t>RP1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</si>
  <si>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</si>
  <si>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</si>
  <si>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</si>
  <si>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</si>
  <si>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</si>
  <si>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</si>
  <si>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</si>
  <si>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</si>
  <si>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</si>
  <si>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</si>
  <si>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RP2</t>
  </si>
  <si>
    <t>C</t>
  </si>
  <si>
    <t>RP3</t>
  </si>
  <si>
    <t>RP4</t>
  </si>
  <si>
    <t>RP0</t>
  </si>
  <si>
    <t>RT</t>
  </si>
  <si>
    <t>CHL1</t>
  </si>
  <si>
    <t>CHL2</t>
  </si>
  <si>
    <t>CHL3</t>
  </si>
  <si>
    <t>CHL4</t>
  </si>
  <si>
    <t>CHL5</t>
  </si>
  <si>
    <t>CHL6</t>
  </si>
  <si>
    <t>CHL7</t>
  </si>
  <si>
    <t>CHL8</t>
  </si>
  <si>
    <t>FA19</t>
  </si>
  <si>
    <t>FA20</t>
  </si>
  <si>
    <t>FA21</t>
  </si>
  <si>
    <t>FA22</t>
  </si>
  <si>
    <t>Z17</t>
  </si>
  <si>
    <t>Z18</t>
  </si>
  <si>
    <t>Z19</t>
  </si>
  <si>
    <t>Z20</t>
  </si>
  <si>
    <t>Z21</t>
  </si>
  <si>
    <t>Z22</t>
  </si>
  <si>
    <t>FA23</t>
  </si>
  <si>
    <t>FA24</t>
  </si>
  <si>
    <t>FA25</t>
  </si>
  <si>
    <t>Z23</t>
  </si>
  <si>
    <t>Z24</t>
  </si>
  <si>
    <t>Z25</t>
  </si>
  <si>
    <t>FA26</t>
  </si>
  <si>
    <t>FA27</t>
  </si>
  <si>
    <t>FA28</t>
  </si>
  <si>
    <t>FAI1</t>
  </si>
  <si>
    <t>FAI2</t>
  </si>
  <si>
    <t>FAI3</t>
  </si>
  <si>
    <t>Z26</t>
  </si>
  <si>
    <t>Z27</t>
  </si>
  <si>
    <t>FA29</t>
  </si>
  <si>
    <t>FA30</t>
  </si>
  <si>
    <t>Z28</t>
  </si>
  <si>
    <t>Z29</t>
  </si>
  <si>
    <t>Z30</t>
  </si>
  <si>
    <t>PK-zás</t>
  </si>
  <si>
    <t>PK-data</t>
  </si>
  <si>
    <t>S1.1</t>
  </si>
  <si>
    <t>S1.2</t>
  </si>
  <si>
    <t>S1.3</t>
  </si>
  <si>
    <t>DALI-displej</t>
  </si>
  <si>
    <t>Tlačítko</t>
  </si>
  <si>
    <t>DALI-press button</t>
  </si>
  <si>
    <t>S2.1</t>
  </si>
  <si>
    <t>S2.2</t>
  </si>
  <si>
    <t>S3.1</t>
  </si>
  <si>
    <t>S3.2</t>
  </si>
  <si>
    <t>S3.3</t>
  </si>
  <si>
    <t>S3.4</t>
  </si>
  <si>
    <t>Dvojtlač</t>
  </si>
  <si>
    <t>S2.3</t>
  </si>
  <si>
    <t>S2.4</t>
  </si>
  <si>
    <t>S2.5</t>
  </si>
  <si>
    <t>UTP CAT6</t>
  </si>
  <si>
    <t>DAT-1.zás</t>
  </si>
  <si>
    <t>DAT-2.zás</t>
  </si>
  <si>
    <t>WIFI AP</t>
  </si>
  <si>
    <t>AV zás</t>
  </si>
  <si>
    <t>soubor</t>
  </si>
  <si>
    <t>RH</t>
  </si>
  <si>
    <t>Zás s SPD</t>
  </si>
  <si>
    <t>2xRJ45</t>
  </si>
  <si>
    <t>CYKY-J 5x2,5</t>
  </si>
  <si>
    <t>CYKY-J 3x6</t>
  </si>
  <si>
    <t>S3.5</t>
  </si>
  <si>
    <t>S3.6</t>
  </si>
  <si>
    <t>S3.7</t>
  </si>
  <si>
    <t>S3.8</t>
  </si>
  <si>
    <t>S3.9</t>
  </si>
  <si>
    <t>S3.10</t>
  </si>
  <si>
    <t>S3.11</t>
  </si>
  <si>
    <t>DAT1</t>
  </si>
  <si>
    <t>DAT2</t>
  </si>
  <si>
    <t>DAT3</t>
  </si>
  <si>
    <t>DAT4</t>
  </si>
  <si>
    <t>DAT5</t>
  </si>
  <si>
    <t>DAT6</t>
  </si>
  <si>
    <t>DAT7</t>
  </si>
  <si>
    <t>DAT8</t>
  </si>
  <si>
    <t>DAT9</t>
  </si>
  <si>
    <t>DAT10</t>
  </si>
  <si>
    <t>DAT11</t>
  </si>
  <si>
    <t>DAT12</t>
  </si>
  <si>
    <t>DAT13</t>
  </si>
  <si>
    <t>DAT14</t>
  </si>
  <si>
    <t>DAT15</t>
  </si>
  <si>
    <t>DAT16</t>
  </si>
  <si>
    <t>DAT17</t>
  </si>
  <si>
    <t>DAT18</t>
  </si>
  <si>
    <t>DAT19</t>
  </si>
  <si>
    <t>DAT20</t>
  </si>
  <si>
    <t>DAT21</t>
  </si>
  <si>
    <t>DAT22</t>
  </si>
  <si>
    <t>DAT23</t>
  </si>
  <si>
    <t>DAT24</t>
  </si>
  <si>
    <t>DAT25</t>
  </si>
  <si>
    <t>DAT26</t>
  </si>
  <si>
    <t>DAT27</t>
  </si>
  <si>
    <t>DAT28</t>
  </si>
  <si>
    <t>DAT29</t>
  </si>
  <si>
    <t>PK-12M</t>
  </si>
  <si>
    <t>PK-8M</t>
  </si>
  <si>
    <t>DAT30</t>
  </si>
  <si>
    <t>DAT31</t>
  </si>
  <si>
    <t>DAT32</t>
  </si>
  <si>
    <t>DAT33</t>
  </si>
  <si>
    <t>DAT34</t>
  </si>
  <si>
    <t>DAT35</t>
  </si>
  <si>
    <t>DAT36</t>
  </si>
  <si>
    <t>DAT37</t>
  </si>
  <si>
    <t>DAT38</t>
  </si>
  <si>
    <t xml:space="preserve">Jistič </t>
  </si>
  <si>
    <t>Kabel</t>
  </si>
  <si>
    <t>NO</t>
  </si>
  <si>
    <t>3x2,5</t>
  </si>
  <si>
    <t>5x2,5</t>
  </si>
  <si>
    <t>3x6</t>
  </si>
  <si>
    <t>S4</t>
  </si>
  <si>
    <t>S5</t>
  </si>
  <si>
    <t>Rezerva</t>
  </si>
  <si>
    <t>Z.REZ1</t>
  </si>
  <si>
    <t>Z.REZ2</t>
  </si>
  <si>
    <t>Z.REZ3</t>
  </si>
  <si>
    <t>Z.REZ4</t>
  </si>
  <si>
    <t>Z.REZ5</t>
  </si>
  <si>
    <t>Z.REZ6</t>
  </si>
  <si>
    <t>x</t>
  </si>
  <si>
    <t>3x1,5</t>
  </si>
  <si>
    <t>Z.REZ7</t>
  </si>
  <si>
    <t>Ostatní</t>
  </si>
  <si>
    <t>Revize elektro</t>
  </si>
  <si>
    <t>Drobný materiál - příchytky, pásky, sádra, spojovací materiál</t>
  </si>
  <si>
    <t>Spojovací materiál</t>
  </si>
  <si>
    <t>Nosič svorkovnice KL-7…KL-60 na lištu, horizontální</t>
  </si>
  <si>
    <t>Držák DIN lišty, pevná hloubka (sada 1pár)</t>
  </si>
  <si>
    <t>Sekání, vrátní, frézování drážkování</t>
  </si>
  <si>
    <t>Skutečený stav</t>
  </si>
  <si>
    <t>Kabeláž</t>
  </si>
  <si>
    <t>Elektroinstalační materiál</t>
  </si>
  <si>
    <t>Osvětlení</t>
  </si>
  <si>
    <t>CYA 6mm</t>
  </si>
  <si>
    <t>Soubor</t>
  </si>
  <si>
    <t>Materiál</t>
  </si>
  <si>
    <t>Montáž</t>
  </si>
  <si>
    <t>Celková cena</t>
  </si>
  <si>
    <t>Cena za jednotku</t>
  </si>
  <si>
    <t>Cena celkem</t>
  </si>
  <si>
    <t>Celková cena bez DPH</t>
  </si>
  <si>
    <t>Kód položky</t>
  </si>
  <si>
    <t>RACK</t>
  </si>
  <si>
    <t>Zaslepovací pás max. délka 1m, pro výřezy 45mm, bílý</t>
  </si>
  <si>
    <t>Chránič s nadproudovou ochranou, Ir=250A+puls.SS, A, 1+N, 10kA, char.B, Idn=0.03A, In=16A</t>
  </si>
  <si>
    <t>Chránič s nadproudovou ochranou, Ir=250A+puls.SS, A, 1+N, 10kA, char.C, Idn=0.03A, In=10A</t>
  </si>
  <si>
    <t>Horní+dolní panel, s výřezy, pár, bílý, Š=400</t>
  </si>
  <si>
    <t>Deska pro vstup kabelů, bílá, Š=400</t>
  </si>
  <si>
    <t>Deska pro vstup kabelů, bez výřezů, bílá, Š=400</t>
  </si>
  <si>
    <t>Lišta pro uchycení N/PE svorek, Š=400</t>
  </si>
  <si>
    <t>Svorkovnice: Rozbočovací můstek N/PE pro nosič KT, nebo SK-KLV, 2x25mm2 a 13x16mm2</t>
  </si>
  <si>
    <t>DIN lišta přístrojová hliníková, šířka skříně = 400, šířka lišty = 288 (13 modulů)</t>
  </si>
  <si>
    <t>Krycí deska ProfiSNAP, s výřezem 45mm, plechová, šedá, V=150, skříň Š=400</t>
  </si>
  <si>
    <t>1-CXKH-R-J B2CAS1D0 3x1,5</t>
  </si>
  <si>
    <t>1-CXKH-R-J B2CAS1D0 3x2,5</t>
  </si>
  <si>
    <t>1-CXKH-R-J B2CAS1D0 5x1,5</t>
  </si>
  <si>
    <t>Konektor RJ-45 (keystone) Cat5E, UTP</t>
  </si>
  <si>
    <t>Kryt datové zásuvky pro 2 moduly, s protiprachovými clonkami, včetně nosné masky</t>
  </si>
  <si>
    <t>Chránička kabelová korugovaná, dvouplášťová, vnější průměr 40 mm</t>
  </si>
  <si>
    <t>CXKH-R-J 5x10 B2ca,s1,d0,a1</t>
  </si>
  <si>
    <t>Rozvaděč RP</t>
  </si>
  <si>
    <t>Hlásič kouře optický</t>
  </si>
  <si>
    <t>Patka pro hlásič kouře</t>
  </si>
  <si>
    <t>PRAFlaGuard 2x2x0,8</t>
  </si>
  <si>
    <t>Zakončovací odpor 1k8</t>
  </si>
  <si>
    <t>Protipožární ucpávka pro kabelový prostup do průměru 50 mm</t>
  </si>
  <si>
    <t>Jednorámeček</t>
  </si>
  <si>
    <t>Dvojrámeček</t>
  </si>
  <si>
    <t>Trojrámeček</t>
  </si>
  <si>
    <t>Čtyřrámeček</t>
  </si>
  <si>
    <t>Montážní rám, ŠxV=400x1060</t>
  </si>
  <si>
    <t>Boční panel při užití bočnice MSW, bílá, V=1060</t>
  </si>
  <si>
    <t>Držák krycích desek ProfiSNAP, výška 950, sada 1 pár</t>
  </si>
  <si>
    <t>Dveře plechové plné, otočný plast.zámek, IP30, bílá, ŠxV=400x1060</t>
  </si>
  <si>
    <t>Krycí deska ProfiSNAP, bez výřezu, plechová, šedá, V=50, skříň Š=400</t>
  </si>
  <si>
    <t>Hlavní vypínač, 3-pól, In=32A</t>
  </si>
  <si>
    <t>Jednotka pom. kontaktů 1z1v pro proudové chrániče</t>
  </si>
  <si>
    <t>EPS</t>
  </si>
  <si>
    <t>Elektroinstalační krabice KP 68</t>
  </si>
  <si>
    <t>DRIVER 24V 150W CLASS II DALI 2 / PUSH IP20</t>
  </si>
  <si>
    <t>DRIVER 24V 45W CLASS II DALI2/PUSH IP20</t>
  </si>
  <si>
    <t>Zásuvka HDMI včetně rámečku</t>
  </si>
  <si>
    <t>HDMI kabel - 5 m</t>
  </si>
  <si>
    <t>HDMI kabel - 7,5 m</t>
  </si>
  <si>
    <t>HDMI kabel - 15 m</t>
  </si>
  <si>
    <t>HDMI kabel - 20 m</t>
  </si>
  <si>
    <t xml:space="preserve">Husí krk trubka 25 mm </t>
  </si>
  <si>
    <t>Husí krk trubka 32 mm</t>
  </si>
  <si>
    <t>Husí krk trubka 50 mm</t>
  </si>
  <si>
    <t>Jednozásuvka, 230 V</t>
  </si>
  <si>
    <t>Ovladač řaz. 1/0</t>
  </si>
  <si>
    <t>Ovladač řaz. 1/0+1/0</t>
  </si>
  <si>
    <t>Plastová instalační krabice do podlahy</t>
  </si>
  <si>
    <t>Optická vana</t>
  </si>
  <si>
    <t>vyvazovací panel</t>
  </si>
  <si>
    <t>ventilační jednotka 1U, 2 ventilátory</t>
  </si>
  <si>
    <t>Rozvodný panel, 19", 8× 230V, ČSN, přepěťová ochrana, kabel 3m, vč. montážních držáků do racku</t>
  </si>
  <si>
    <t>Patch panel SX24-6-STP-BK</t>
  </si>
  <si>
    <t>Switch 24 PoE</t>
  </si>
  <si>
    <t>Slaboproudý RACK 15 U, 600x440, skleněné dveře, 1-bodový zámek</t>
  </si>
  <si>
    <t>UTP kabel SXKD-6-UTP-LSOH fialový</t>
  </si>
  <si>
    <t>Zásuvková krabice nábytková - 3x 230 V, 2x RJ45, HDMI</t>
  </si>
  <si>
    <t>Zásuvková krabice nábytková - 3x 230 V, 2x RJ45, 2x HDMI</t>
  </si>
  <si>
    <t>Žaluziové tlačítko</t>
  </si>
  <si>
    <t>Lišta s výkem 24x22, PVC, bílá, vč. Příslušensví</t>
  </si>
  <si>
    <t>Maticový přepínač HDMI 8x8 4K HDMI, s přenosem na 15m</t>
  </si>
  <si>
    <t>Drátěný žlab, 50x50, pod pohledy</t>
  </si>
  <si>
    <t>Jistič, char B, 1-pólový, Icn=10kA, In=10A</t>
  </si>
  <si>
    <t>Jistič, char B, 1-pólový, Icn=10kA, In=6A</t>
  </si>
  <si>
    <t>S03</t>
  </si>
  <si>
    <t>S01</t>
  </si>
  <si>
    <t>S02</t>
  </si>
  <si>
    <t>S04</t>
  </si>
  <si>
    <t>S05</t>
  </si>
  <si>
    <t>S06</t>
  </si>
  <si>
    <t>S07</t>
  </si>
  <si>
    <t>N1</t>
  </si>
  <si>
    <t>N2</t>
  </si>
  <si>
    <t>N3</t>
  </si>
  <si>
    <t>S08</t>
  </si>
  <si>
    <t>Bodové svítidlo + dali driver</t>
  </si>
  <si>
    <t>Závěsné svítidlo vodorovné</t>
  </si>
  <si>
    <t>LED pásek teplá bílá + driver 150W s difůrozem (šatna)</t>
  </si>
  <si>
    <t>Nástěnné svítidlo</t>
  </si>
  <si>
    <t>Závěsné svítidlo svislé</t>
  </si>
  <si>
    <t>LED pásek teplá bílá s difuzorem (strop), 59BM</t>
  </si>
  <si>
    <t>LED pásek teplá bílá s difuzorem (obklad stěny), 8BM</t>
  </si>
  <si>
    <t>Závěsná lampa</t>
  </si>
  <si>
    <t>LED pásek teplá bílá s difuzorem (vitrína), 8BM</t>
  </si>
  <si>
    <t>Nouzové osvětlení, 210lm/3h/IP20-40 Autotest</t>
  </si>
  <si>
    <t>Difůzor</t>
  </si>
  <si>
    <t>Štítek s piktogramem</t>
  </si>
  <si>
    <t>Nouzové osvětlení, 80lm/3h/IP44</t>
  </si>
  <si>
    <t>Nouzové osvětlení, 100lm/3h</t>
  </si>
  <si>
    <t>Šestirámeček</t>
  </si>
  <si>
    <t>Pětirámeček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</si>
</sst>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</patternFill>
    </fill>
    <fill>
      <patternFill patternType="solid">
        <f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6" fillId="0" borderId="0"/>
    <xf numFmtId="0" fontId="7" fillId="0" borderId="0"/>
    <xf numFmtId="0" fontId="8" fillId="0" borderId="0" applyFill="0" applyProtection="0"/>
    <xf numFmtId="0" fontId="9" fillId="0" borderId="0" applyFill="0" applyProtection="0"/>
    <xf numFmtId="0" fontId="10" fillId="0" borderId="0" applyFill="0" applyProtection="0"/>
    <xf numFmtId="164" fontId="1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49" fontId="2" fillId="4" borderId="2" xfId="0" applyNumberFormat="1" applyFont="1" applyFill="1" applyBorder="1" applyAlignment="1">
      <alignment vertical="top" wrapText="1"/>
    </xf>
    <xf numFmtId="49" fontId="2" fillId="4" borderId="2" xfId="0" applyNumberFormat="1" applyFont="1" applyFill="1" applyBorder="1"/>
    <xf numFmtId="1" fontId="2" fillId="4" borderId="2" xfId="0" applyNumberFormat="1" applyFont="1" applyFill="1" applyBorder="1" applyAlignment="1">
      <alignment horizontal="right" vertical="top" indent="1"/>
    </xf>
    <xf numFmtId="1" fontId="2" fillId="5" borderId="2" xfId="0" applyNumberFormat="1" applyFont="1" applyFill="1" applyBorder="1" applyAlignment="1">
      <alignment horizontal="right" vertical="top" indent="1"/>
    </xf>
    <xf numFmtId="49" fontId="2" fillId="4" borderId="2" xfId="0" applyNumberFormat="1" applyFont="1" applyFill="1" applyBorder="1" applyAlignment="1">
      <alignment vertical="top"/>
    </xf>
    <xf numFmtId="0" fontId="0" fillId="2" borderId="0" xfId="0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49" fontId="13" fillId="4" borderId="2" xfId="0" applyNumberFormat="1" applyFont="1" applyFill="1" applyBorder="1" applyAlignment="1">
      <alignment vertical="top" wrapText="1"/>
    </xf>
    <xf numFmtId="165" fontId="12" fillId="0" borderId="1" xfId="0" applyNumberFormat="1" applyFont="1" applyBorder="1" applyAlignment="1">
      <alignment vertical="center"/>
    </xf>
    <xf numFmtId="165" fontId="12" fillId="2" borderId="1" xfId="0" applyNumberFormat="1" applyFont="1" applyFill="1" applyBorder="1" applyAlignment="1">
      <alignment horizontal="center" vertical="center"/>
    </xf>
    <xf numFmtId="165" fontId="12" fillId="3" borderId="1" xfId="0" applyNumberFormat="1" applyFont="1" applyFill="1" applyBorder="1" applyAlignment="1">
      <alignment vertical="center"/>
    </xf>
    <xf numFmtId="165" fontId="0" fillId="0" borderId="1" xfId="0" applyNumberFormat="1" applyBorder="1"/>
    <xf numFmtId="165" fontId="5" fillId="3" borderId="1" xfId="0" applyNumberFormat="1" applyFont="1" applyFill="1" applyBorder="1" applyAlignment="1">
      <alignment vertical="center"/>
    </xf>
    <xf numFmtId="165" fontId="7" fillId="0" borderId="1" xfId="4" applyNumberFormat="1" applyBorder="1"/>
    <xf numFmtId="165" fontId="0" fillId="0" borderId="0" xfId="0" applyNumberFormat="1"/>
    <xf numFmtId="0" fontId="0" fillId="0" borderId="1" xfId="0" applyBorder="1" applyAlignment="1">
      <alignment wrapText="1"/>
    </xf>
    <xf numFmtId="49" fontId="14" fillId="4" borderId="2" xfId="0" applyNumberFormat="1" applyFont="1" applyFill="1" applyBorder="1" applyAlignment="1">
      <alignment vertical="top" wrapText="1"/>
    </xf>
    <xf numFmtId="0" fontId="0" fillId="0" borderId="1" xfId="0" applyBorder="1" applyAlignment="1">
      <alignment horizontal="left"/>
    </xf>
    <xf numFmtId="165" fontId="12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/>
    </xf>
    <xf numFmtId="165" fontId="17" fillId="0" borderId="1" xfId="8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9">
    <cellStyle name="Čárka" xfId="8" builtinId="3"/>
    <cellStyle name="Normální" xfId="0" builtinId="0"/>
    <cellStyle name="Normální 2" xfId="1"/>
    <cellStyle name="Normální 3" xfId="2"/>
    <cellStyle name="Normální 4" xfId="3"/>
    <cellStyle name="Normální 5" xfId="4"/>
    <cellStyle name="Normální 6" xfId="5"/>
    <cellStyle name="Normální 7" xfId="6"/>
    <cellStyle name="Normální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L107"/>
  <sheetViews>
    <sheetView tabSelected="1" view="pageBreakPreview" topLeftCell="A13" zoomScaleNormal="100" zoomScaleSheetLayoutView="100" workbookViewId="0">
      <selection activeCell="S84" sqref="S84"/>
    </sheetView>
  </sheetViews>
  <sheetFormatPr defaultRowHeight="15" x14ac:dyDescent="0.25"/>
  <cols>
    <col min="2" max="2" width="4.28515625" customWidth="1"/>
    <col min="3" max="3" width="9.7109375" customWidth="1"/>
    <col min="4" max="4" width="19.28515625" customWidth="1"/>
    <col min="5" max="5" width="100.42578125" customWidth="1"/>
    <col min="6" max="6" width="7.5703125" style="13" bestFit="1" customWidth="1"/>
    <col min="7" max="7" width="16.5703125" bestFit="1" customWidth="1"/>
    <col min="8" max="8" width="15.140625" bestFit="1" customWidth="1"/>
    <col min="9" max="9" width="14.5703125" bestFit="1" customWidth="1"/>
    <col min="10" max="10" width="15.140625" bestFit="1" customWidth="1"/>
    <col min="11" max="11" width="13.5703125" bestFit="1" customWidth="1"/>
    <col min="12" max="12" width="15.28515625" bestFit="1" customWidth="1"/>
    <col min="16221" max="16221" width="8.85546875" customWidth="1"/>
  </cols>
  <sheetData>
    <row r="1" spans="3:12" x14ac:dyDescent="0.25">
      <c r="H1" s="33" t="s">
        <v>221</v>
      </c>
      <c r="I1" s="33"/>
      <c r="J1" s="34" t="s">
        <v>222</v>
      </c>
      <c r="K1" s="34"/>
      <c r="L1" s="15" t="s">
        <v>223</v>
      </c>
    </row>
    <row r="2" spans="3:12" ht="15.75" x14ac:dyDescent="0.25">
      <c r="C2" s="8" t="s">
        <v>47</v>
      </c>
      <c r="D2" s="8" t="s">
        <v>227</v>
      </c>
      <c r="E2" s="8" t="s">
        <v>48</v>
      </c>
      <c r="F2" s="8" t="s">
        <v>49</v>
      </c>
      <c r="G2" s="8" t="s">
        <v>50</v>
      </c>
      <c r="H2" s="16" t="s">
        <v>224</v>
      </c>
      <c r="I2" s="16" t="s">
        <v>225</v>
      </c>
      <c r="J2" s="16" t="s">
        <v>224</v>
      </c>
      <c r="K2" s="16" t="s">
        <v>225</v>
      </c>
      <c r="L2" s="16"/>
    </row>
    <row r="3" spans="3:12" ht="15.75" x14ac:dyDescent="0.25">
      <c r="C3" s="9" t="s">
        <v>216</v>
      </c>
      <c r="D3" s="9"/>
      <c r="E3" s="9"/>
      <c r="F3" s="10"/>
      <c r="G3" s="9"/>
      <c r="H3" s="17"/>
      <c r="I3" s="17"/>
      <c r="J3" s="17"/>
      <c r="K3" s="17"/>
      <c r="L3" s="17"/>
    </row>
    <row r="4" spans="3:12" x14ac:dyDescent="0.25">
      <c r="C4" s="11"/>
      <c r="D4" s="11"/>
      <c r="E4" s="11" t="s">
        <v>245</v>
      </c>
      <c r="F4" s="12" t="s">
        <v>51</v>
      </c>
      <c r="G4" s="11">
        <v>15</v>
      </c>
      <c r="H4" s="18"/>
      <c r="I4" s="18"/>
      <c r="J4" s="18"/>
      <c r="K4" s="18"/>
      <c r="L4" s="18"/>
    </row>
    <row r="5" spans="3:12" x14ac:dyDescent="0.25">
      <c r="C5" s="11"/>
      <c r="D5" s="11"/>
      <c r="E5" s="11" t="s">
        <v>240</v>
      </c>
      <c r="F5" s="12" t="s">
        <v>51</v>
      </c>
      <c r="G5" s="11">
        <f>1.2*(6+6+8+12+23+13+20+27+29)</f>
        <v>172.79999999999998</v>
      </c>
      <c r="H5" s="18"/>
      <c r="I5" s="18"/>
      <c r="J5" s="18"/>
      <c r="K5" s="18"/>
      <c r="L5" s="18"/>
    </row>
    <row r="6" spans="3:12" x14ac:dyDescent="0.25">
      <c r="C6" s="11"/>
      <c r="D6" s="11"/>
      <c r="E6" s="11" t="s">
        <v>241</v>
      </c>
      <c r="F6" s="12" t="s">
        <v>51</v>
      </c>
      <c r="G6" s="11">
        <f>1.2*(6+9+4+10+14+3+37+22+18+20*3+34+10+16+20+20)</f>
        <v>339.59999999999997</v>
      </c>
      <c r="H6" s="18"/>
      <c r="I6" s="18"/>
      <c r="J6" s="18"/>
      <c r="K6" s="18"/>
      <c r="L6" s="18"/>
    </row>
    <row r="7" spans="3:12" x14ac:dyDescent="0.25">
      <c r="C7" s="11"/>
      <c r="D7" s="11"/>
      <c r="E7" s="11" t="s">
        <v>239</v>
      </c>
      <c r="F7" s="12" t="s">
        <v>51</v>
      </c>
      <c r="G7" s="11">
        <f>1.2*(14*4+12*2+29*3+31*3+24+30+40+20+40+30)</f>
        <v>532.79999999999995</v>
      </c>
      <c r="H7" s="18"/>
      <c r="I7" s="18"/>
      <c r="J7" s="18"/>
      <c r="K7" s="18"/>
      <c r="L7" s="18"/>
    </row>
    <row r="8" spans="3:12" x14ac:dyDescent="0.25">
      <c r="C8" s="11"/>
      <c r="D8" s="11"/>
      <c r="E8" s="11" t="s">
        <v>249</v>
      </c>
      <c r="F8" s="12" t="s">
        <v>51</v>
      </c>
      <c r="G8" s="11">
        <v>55</v>
      </c>
      <c r="H8" s="18"/>
      <c r="I8" s="18"/>
      <c r="J8" s="18"/>
      <c r="K8" s="18"/>
      <c r="L8" s="18"/>
    </row>
    <row r="9" spans="3:12" x14ac:dyDescent="0.25">
      <c r="C9" s="11"/>
      <c r="D9" s="11"/>
      <c r="E9" s="11" t="s">
        <v>219</v>
      </c>
      <c r="F9" s="12" t="s">
        <v>51</v>
      </c>
      <c r="G9" s="11">
        <v>142</v>
      </c>
      <c r="H9" s="18"/>
      <c r="I9" s="18"/>
      <c r="J9" s="18"/>
      <c r="K9" s="18"/>
      <c r="L9" s="18"/>
    </row>
    <row r="10" spans="3:12" x14ac:dyDescent="0.25">
      <c r="C10" s="11"/>
      <c r="D10" s="11"/>
      <c r="E10" s="11" t="s">
        <v>286</v>
      </c>
      <c r="F10" s="12" t="s">
        <v>51</v>
      </c>
      <c r="G10" s="11">
        <f>1.2*2*(3+6+9+12+7+14+14+12+20+20+17)</f>
        <v>321.59999999999997</v>
      </c>
      <c r="H10" s="18"/>
      <c r="I10" s="18"/>
      <c r="J10" s="18"/>
      <c r="K10" s="18"/>
      <c r="L10" s="18"/>
    </row>
    <row r="11" spans="3:12" x14ac:dyDescent="0.25">
      <c r="C11" s="11"/>
      <c r="D11" s="11"/>
      <c r="E11" s="11" t="s">
        <v>268</v>
      </c>
      <c r="F11" s="12" t="s">
        <v>52</v>
      </c>
      <c r="G11" s="11">
        <v>2</v>
      </c>
      <c r="H11" s="18"/>
      <c r="I11" s="18"/>
      <c r="J11" s="18"/>
      <c r="K11" s="18"/>
      <c r="L11" s="18"/>
    </row>
    <row r="12" spans="3:12" x14ac:dyDescent="0.25">
      <c r="C12" s="11"/>
      <c r="D12" s="11"/>
      <c r="E12" s="11" t="s">
        <v>269</v>
      </c>
      <c r="F12" s="12" t="s">
        <v>52</v>
      </c>
      <c r="G12" s="11">
        <v>1</v>
      </c>
      <c r="H12" s="18"/>
      <c r="I12" s="18"/>
      <c r="J12" s="18"/>
      <c r="K12" s="18"/>
      <c r="L12" s="18"/>
    </row>
    <row r="13" spans="3:12" x14ac:dyDescent="0.25">
      <c r="C13" s="11"/>
      <c r="D13" s="11"/>
      <c r="E13" s="11" t="s">
        <v>270</v>
      </c>
      <c r="F13" s="12" t="s">
        <v>52</v>
      </c>
      <c r="G13" s="11">
        <v>4</v>
      </c>
      <c r="H13" s="18"/>
      <c r="I13" s="18"/>
      <c r="J13" s="18"/>
      <c r="K13" s="18"/>
      <c r="L13" s="18"/>
    </row>
    <row r="14" spans="3:12" x14ac:dyDescent="0.25">
      <c r="C14" s="11"/>
      <c r="D14" s="11"/>
      <c r="E14" s="11" t="s">
        <v>271</v>
      </c>
      <c r="F14" s="12" t="s">
        <v>52</v>
      </c>
      <c r="G14" s="11">
        <v>4</v>
      </c>
      <c r="H14" s="18"/>
      <c r="I14" s="18"/>
      <c r="J14" s="18"/>
      <c r="K14" s="18"/>
      <c r="L14" s="18"/>
    </row>
    <row r="15" spans="3:12" x14ac:dyDescent="0.25">
      <c r="C15" s="11"/>
      <c r="D15" s="11"/>
      <c r="E15" s="11" t="s">
        <v>290</v>
      </c>
      <c r="F15" s="12" t="s">
        <v>51</v>
      </c>
      <c r="G15" s="11">
        <v>5</v>
      </c>
      <c r="H15" s="18"/>
      <c r="I15" s="18"/>
      <c r="J15" s="18"/>
      <c r="K15" s="18"/>
      <c r="L15" s="18"/>
    </row>
    <row r="16" spans="3:12" x14ac:dyDescent="0.25">
      <c r="C16" s="11"/>
      <c r="D16" s="11"/>
      <c r="E16" s="11" t="s">
        <v>274</v>
      </c>
      <c r="F16" s="12" t="s">
        <v>51</v>
      </c>
      <c r="G16" s="11">
        <v>22</v>
      </c>
      <c r="H16" s="18"/>
      <c r="I16" s="18"/>
      <c r="J16" s="18"/>
      <c r="K16" s="18"/>
      <c r="L16" s="18"/>
    </row>
    <row r="17" spans="3:12" x14ac:dyDescent="0.25">
      <c r="C17" s="11"/>
      <c r="D17" s="11"/>
      <c r="E17" s="11" t="s">
        <v>273</v>
      </c>
      <c r="F17" s="12" t="s">
        <v>51</v>
      </c>
      <c r="G17" s="11">
        <v>12</v>
      </c>
      <c r="H17" s="18"/>
      <c r="I17" s="18"/>
      <c r="J17" s="18"/>
      <c r="K17" s="18"/>
      <c r="L17" s="18"/>
    </row>
    <row r="18" spans="3:12" x14ac:dyDescent="0.25">
      <c r="C18" s="11"/>
      <c r="D18" s="11"/>
      <c r="E18" s="11" t="s">
        <v>272</v>
      </c>
      <c r="F18" s="12" t="s">
        <v>51</v>
      </c>
      <c r="G18" s="11">
        <f>10+4+10+5+14+20+14+19</f>
        <v>96</v>
      </c>
      <c r="H18" s="18"/>
      <c r="I18" s="18"/>
      <c r="J18" s="18"/>
      <c r="K18" s="18"/>
      <c r="L18" s="18"/>
    </row>
    <row r="19" spans="3:12" x14ac:dyDescent="0.25">
      <c r="C19" s="11"/>
      <c r="D19" s="11"/>
      <c r="E19" s="22" t="s">
        <v>244</v>
      </c>
      <c r="F19" s="12" t="s">
        <v>51</v>
      </c>
      <c r="G19" s="11">
        <v>15</v>
      </c>
      <c r="H19" s="18"/>
      <c r="I19" s="18"/>
      <c r="J19" s="18"/>
      <c r="K19" s="18"/>
      <c r="L19" s="18"/>
    </row>
    <row r="20" spans="3:12" x14ac:dyDescent="0.25">
      <c r="C20" s="11"/>
      <c r="D20" s="11"/>
      <c r="E20" s="22" t="s">
        <v>292</v>
      </c>
      <c r="F20" s="12" t="s">
        <v>51</v>
      </c>
      <c r="G20" s="11">
        <v>45</v>
      </c>
      <c r="H20" s="18"/>
      <c r="I20" s="18"/>
      <c r="J20" s="18"/>
      <c r="K20" s="18"/>
      <c r="L20" s="18"/>
    </row>
    <row r="21" spans="3:12" x14ac:dyDescent="0.25">
      <c r="C21" s="11"/>
      <c r="D21" s="11"/>
      <c r="E21" s="11" t="s">
        <v>211</v>
      </c>
      <c r="F21" s="12" t="s">
        <v>220</v>
      </c>
      <c r="G21" s="11">
        <v>1</v>
      </c>
      <c r="H21" s="18"/>
      <c r="I21" s="18"/>
      <c r="J21" s="18"/>
      <c r="K21" s="18"/>
      <c r="L21" s="18"/>
    </row>
    <row r="22" spans="3:12" ht="15.75" x14ac:dyDescent="0.25">
      <c r="C22" s="9" t="s">
        <v>217</v>
      </c>
      <c r="D22" s="9"/>
      <c r="E22" s="9"/>
      <c r="F22" s="10"/>
      <c r="G22" s="9"/>
      <c r="H22" s="19"/>
      <c r="I22" s="19"/>
      <c r="J22" s="19"/>
      <c r="K22" s="19"/>
      <c r="L22" s="19"/>
    </row>
    <row r="23" spans="3:12" x14ac:dyDescent="0.25">
      <c r="C23" s="11"/>
      <c r="D23" s="11"/>
      <c r="E23" s="11" t="s">
        <v>264</v>
      </c>
      <c r="F23" s="12" t="s">
        <v>52</v>
      </c>
      <c r="G23" s="11">
        <f>G31+2*G32+3*G33+4*G34</f>
        <v>53</v>
      </c>
      <c r="H23" s="18"/>
      <c r="I23" s="18"/>
      <c r="J23" s="18"/>
      <c r="K23" s="18"/>
      <c r="L23" s="18"/>
    </row>
    <row r="24" spans="3:12" x14ac:dyDescent="0.25">
      <c r="C24" s="11"/>
      <c r="D24" s="11"/>
      <c r="E24" s="11" t="s">
        <v>275</v>
      </c>
      <c r="F24" s="12" t="s">
        <v>52</v>
      </c>
      <c r="G24" s="11">
        <v>38</v>
      </c>
      <c r="H24" s="18"/>
      <c r="I24" s="18"/>
      <c r="J24" s="25"/>
      <c r="K24" s="18"/>
      <c r="L24" s="18"/>
    </row>
    <row r="25" spans="3:12" x14ac:dyDescent="0.25">
      <c r="C25" s="11"/>
      <c r="D25" s="11"/>
      <c r="E25" t="s">
        <v>242</v>
      </c>
      <c r="F25" s="12" t="s">
        <v>52</v>
      </c>
      <c r="G25" s="11">
        <v>8</v>
      </c>
      <c r="H25" s="18"/>
      <c r="I25" s="18"/>
      <c r="J25" s="18"/>
      <c r="K25" s="18"/>
      <c r="L25" s="18"/>
    </row>
    <row r="26" spans="3:12" x14ac:dyDescent="0.25">
      <c r="C26" s="11"/>
      <c r="D26" s="11"/>
      <c r="E26" s="22" t="s">
        <v>243</v>
      </c>
      <c r="F26" s="12" t="s">
        <v>52</v>
      </c>
      <c r="G26" s="11">
        <v>4</v>
      </c>
      <c r="H26" s="20"/>
      <c r="I26" s="18"/>
      <c r="J26" s="25"/>
      <c r="K26" s="18"/>
      <c r="L26" s="18"/>
    </row>
    <row r="27" spans="3:12" x14ac:dyDescent="0.25">
      <c r="C27" s="11"/>
      <c r="D27" s="11"/>
      <c r="E27" s="22" t="s">
        <v>276</v>
      </c>
      <c r="F27" s="12" t="s">
        <v>52</v>
      </c>
      <c r="G27" s="11">
        <v>6</v>
      </c>
      <c r="H27" s="20"/>
      <c r="I27" s="20"/>
      <c r="J27" s="20"/>
      <c r="K27" s="18"/>
      <c r="L27" s="18"/>
    </row>
    <row r="28" spans="3:12" x14ac:dyDescent="0.25">
      <c r="C28" s="11"/>
      <c r="D28" s="11"/>
      <c r="E28" s="22" t="s">
        <v>277</v>
      </c>
      <c r="F28" s="12" t="s">
        <v>52</v>
      </c>
      <c r="G28" s="11">
        <v>8</v>
      </c>
      <c r="H28" s="20"/>
      <c r="I28" s="20"/>
      <c r="J28" s="20"/>
      <c r="K28" s="18"/>
      <c r="L28" s="18"/>
    </row>
    <row r="29" spans="3:12" x14ac:dyDescent="0.25">
      <c r="C29" s="11"/>
      <c r="D29" s="11"/>
      <c r="E29" s="22" t="s">
        <v>289</v>
      </c>
      <c r="F29" s="12" t="s">
        <v>52</v>
      </c>
      <c r="G29" s="11">
        <v>3</v>
      </c>
      <c r="H29" s="20"/>
      <c r="I29" s="20"/>
      <c r="J29" s="20"/>
      <c r="K29" s="18"/>
      <c r="L29" s="18"/>
    </row>
    <row r="30" spans="3:12" x14ac:dyDescent="0.25">
      <c r="C30" s="11"/>
      <c r="D30" s="11"/>
      <c r="E30" s="22" t="s">
        <v>267</v>
      </c>
      <c r="F30" s="12" t="s">
        <v>52</v>
      </c>
      <c r="G30" s="11">
        <v>5</v>
      </c>
      <c r="H30" s="18"/>
      <c r="I30" s="18"/>
      <c r="J30" s="18"/>
      <c r="K30" s="18"/>
      <c r="L30" s="18"/>
    </row>
    <row r="31" spans="3:12" x14ac:dyDescent="0.25">
      <c r="C31" s="11"/>
      <c r="D31" s="11"/>
      <c r="E31" s="22" t="s">
        <v>252</v>
      </c>
      <c r="F31" s="12" t="s">
        <v>52</v>
      </c>
      <c r="G31" s="11">
        <v>13</v>
      </c>
      <c r="H31" s="18"/>
      <c r="I31" s="18"/>
      <c r="J31" s="18"/>
      <c r="K31" s="18"/>
      <c r="L31" s="18"/>
    </row>
    <row r="32" spans="3:12" x14ac:dyDescent="0.25">
      <c r="C32" s="11"/>
      <c r="D32" s="11"/>
      <c r="E32" s="22" t="s">
        <v>253</v>
      </c>
      <c r="F32" s="12" t="s">
        <v>52</v>
      </c>
      <c r="G32" s="11">
        <v>7</v>
      </c>
      <c r="H32" s="18"/>
      <c r="I32" s="18"/>
      <c r="J32" s="18"/>
      <c r="K32" s="18"/>
      <c r="L32" s="18"/>
    </row>
    <row r="33" spans="3:12" x14ac:dyDescent="0.25">
      <c r="C33" s="11"/>
      <c r="D33" s="11"/>
      <c r="E33" s="11" t="s">
        <v>254</v>
      </c>
      <c r="F33" s="12" t="s">
        <v>52</v>
      </c>
      <c r="G33" s="11">
        <v>6</v>
      </c>
      <c r="H33" s="18"/>
      <c r="I33" s="18"/>
      <c r="J33" s="18"/>
      <c r="K33" s="18"/>
      <c r="L33" s="18"/>
    </row>
    <row r="34" spans="3:12" x14ac:dyDescent="0.25">
      <c r="C34" s="11"/>
      <c r="D34" s="11"/>
      <c r="E34" s="11" t="s">
        <v>255</v>
      </c>
      <c r="F34" s="12" t="s">
        <v>52</v>
      </c>
      <c r="G34" s="11">
        <v>2</v>
      </c>
      <c r="H34" s="18"/>
      <c r="I34" s="18"/>
      <c r="J34" s="18"/>
      <c r="K34" s="18"/>
      <c r="L34" s="18"/>
    </row>
    <row r="35" spans="3:12" x14ac:dyDescent="0.25">
      <c r="C35" s="11"/>
      <c r="D35" s="11"/>
      <c r="E35" s="11" t="s">
        <v>321</v>
      </c>
      <c r="F35" s="12" t="s">
        <v>52</v>
      </c>
      <c r="G35" s="11">
        <v>1</v>
      </c>
      <c r="H35" s="18"/>
      <c r="I35" s="18"/>
      <c r="J35" s="18"/>
      <c r="K35" s="18"/>
      <c r="L35" s="18"/>
    </row>
    <row r="36" spans="3:12" x14ac:dyDescent="0.25">
      <c r="C36" s="11"/>
      <c r="D36" s="11"/>
      <c r="E36" s="11" t="s">
        <v>320</v>
      </c>
      <c r="F36" s="12" t="s">
        <v>52</v>
      </c>
      <c r="G36" s="11">
        <v>2</v>
      </c>
      <c r="H36" s="18"/>
      <c r="I36" s="18"/>
      <c r="J36" s="18"/>
      <c r="K36" s="18"/>
      <c r="L36" s="18"/>
    </row>
    <row r="37" spans="3:12" x14ac:dyDescent="0.25">
      <c r="C37" s="11"/>
      <c r="D37" s="11"/>
      <c r="E37" s="11" t="s">
        <v>287</v>
      </c>
      <c r="F37" s="12" t="s">
        <v>52</v>
      </c>
      <c r="G37" s="11">
        <v>4</v>
      </c>
      <c r="H37" s="18"/>
      <c r="I37" s="18"/>
      <c r="J37" s="18"/>
      <c r="K37" s="18"/>
      <c r="L37" s="18"/>
    </row>
    <row r="38" spans="3:12" x14ac:dyDescent="0.25">
      <c r="C38" s="11"/>
      <c r="D38" s="11"/>
      <c r="E38" s="11" t="s">
        <v>288</v>
      </c>
      <c r="F38" s="12" t="s">
        <v>52</v>
      </c>
      <c r="G38" s="11">
        <v>1</v>
      </c>
      <c r="H38" s="18"/>
      <c r="I38" s="18"/>
      <c r="J38" s="18"/>
      <c r="K38" s="18"/>
      <c r="L38" s="18"/>
    </row>
    <row r="39" spans="3:12" x14ac:dyDescent="0.25">
      <c r="C39" s="11"/>
      <c r="D39" s="11"/>
      <c r="E39" s="11" t="s">
        <v>278</v>
      </c>
      <c r="F39" s="12" t="s">
        <v>52</v>
      </c>
      <c r="G39" s="11">
        <v>2</v>
      </c>
      <c r="H39" s="25"/>
      <c r="I39" s="18"/>
      <c r="J39" s="18"/>
      <c r="K39" s="18"/>
      <c r="L39" s="18"/>
    </row>
    <row r="40" spans="3:12" x14ac:dyDescent="0.25">
      <c r="C40" s="11"/>
      <c r="D40" s="11"/>
      <c r="E40" s="11" t="s">
        <v>211</v>
      </c>
      <c r="F40" s="12" t="s">
        <v>220</v>
      </c>
      <c r="G40" s="11">
        <v>1</v>
      </c>
      <c r="H40" s="18"/>
      <c r="I40" s="18"/>
      <c r="J40" s="18"/>
      <c r="K40" s="18"/>
      <c r="L40" s="18"/>
    </row>
    <row r="41" spans="3:12" ht="15.75" x14ac:dyDescent="0.25">
      <c r="C41" s="9" t="s">
        <v>263</v>
      </c>
      <c r="D41" s="9"/>
      <c r="E41" s="9"/>
      <c r="F41" s="10"/>
      <c r="G41" s="9"/>
      <c r="H41" s="19"/>
      <c r="I41" s="19"/>
      <c r="J41" s="19"/>
      <c r="K41" s="19"/>
      <c r="L41" s="19"/>
    </row>
    <row r="42" spans="3:12" x14ac:dyDescent="0.25">
      <c r="C42" s="11"/>
      <c r="D42" s="11"/>
      <c r="E42" s="22" t="s">
        <v>247</v>
      </c>
      <c r="F42" s="12" t="s">
        <v>52</v>
      </c>
      <c r="G42" s="11">
        <v>4</v>
      </c>
      <c r="H42" s="18"/>
      <c r="I42" s="18"/>
      <c r="J42" s="18"/>
      <c r="K42" s="18"/>
      <c r="L42" s="18"/>
    </row>
    <row r="43" spans="3:12" x14ac:dyDescent="0.25">
      <c r="C43" s="11"/>
      <c r="D43" s="11"/>
      <c r="E43" s="22" t="s">
        <v>248</v>
      </c>
      <c r="F43" s="12" t="s">
        <v>52</v>
      </c>
      <c r="G43" s="11">
        <v>4</v>
      </c>
      <c r="H43" s="18"/>
      <c r="I43" s="18"/>
      <c r="J43" s="18"/>
      <c r="K43" s="18"/>
      <c r="L43" s="18"/>
    </row>
    <row r="44" spans="3:12" x14ac:dyDescent="0.25">
      <c r="C44" s="11"/>
      <c r="D44" s="11"/>
      <c r="E44" s="22" t="s">
        <v>250</v>
      </c>
      <c r="F44" s="12" t="s">
        <v>52</v>
      </c>
      <c r="G44" s="11">
        <v>1</v>
      </c>
      <c r="H44" s="18"/>
      <c r="I44" s="18"/>
      <c r="J44" s="18"/>
      <c r="K44" s="18"/>
      <c r="L44" s="18"/>
    </row>
    <row r="45" spans="3:12" x14ac:dyDescent="0.25">
      <c r="C45" s="11"/>
      <c r="D45" s="11"/>
      <c r="E45" s="11" t="s">
        <v>251</v>
      </c>
      <c r="F45" s="12" t="s">
        <v>52</v>
      </c>
      <c r="G45" s="11">
        <v>1</v>
      </c>
      <c r="H45" s="18"/>
      <c r="I45" s="18"/>
      <c r="J45" s="18"/>
      <c r="K45" s="18"/>
      <c r="L45" s="18"/>
    </row>
    <row r="46" spans="3:12" x14ac:dyDescent="0.25">
      <c r="C46" s="11"/>
      <c r="D46" s="11"/>
      <c r="E46" s="11" t="s">
        <v>211</v>
      </c>
      <c r="F46" s="12" t="s">
        <v>220</v>
      </c>
      <c r="G46" s="11">
        <v>1</v>
      </c>
      <c r="H46" s="18"/>
      <c r="I46" s="18"/>
      <c r="J46" s="18"/>
      <c r="K46" s="18"/>
      <c r="L46" s="18"/>
    </row>
    <row r="47" spans="3:12" ht="17.25" customHeight="1" x14ac:dyDescent="0.25">
      <c r="C47" s="9" t="s">
        <v>218</v>
      </c>
      <c r="D47" s="9"/>
      <c r="E47" s="9"/>
      <c r="F47" s="10"/>
      <c r="G47" s="9"/>
      <c r="H47" s="19"/>
      <c r="I47" s="19"/>
      <c r="J47" s="19"/>
      <c r="K47" s="19"/>
      <c r="L47" s="19"/>
    </row>
    <row r="48" spans="3:12" x14ac:dyDescent="0.25">
      <c r="C48" s="11"/>
      <c r="D48" s="22" t="s">
        <v>295</v>
      </c>
      <c r="E48" s="22" t="s">
        <v>306</v>
      </c>
      <c r="F48" s="12" t="s">
        <v>52</v>
      </c>
      <c r="G48" s="11">
        <v>29</v>
      </c>
      <c r="H48" s="18"/>
      <c r="I48" s="18"/>
      <c r="J48" s="18"/>
      <c r="K48" s="18"/>
      <c r="L48" s="18"/>
    </row>
    <row r="49" spans="3:12" x14ac:dyDescent="0.25">
      <c r="C49" s="11"/>
      <c r="D49" s="22" t="s">
        <v>296</v>
      </c>
      <c r="E49" s="22" t="s">
        <v>310</v>
      </c>
      <c r="F49" s="12" t="s">
        <v>52</v>
      </c>
      <c r="G49" s="11">
        <v>4</v>
      </c>
      <c r="H49" s="18"/>
      <c r="I49" s="18"/>
      <c r="J49" s="18"/>
      <c r="K49" s="18"/>
      <c r="L49" s="18"/>
    </row>
    <row r="50" spans="3:12" x14ac:dyDescent="0.25">
      <c r="C50" s="11"/>
      <c r="D50" s="22" t="s">
        <v>296</v>
      </c>
      <c r="E50" s="22" t="s">
        <v>307</v>
      </c>
      <c r="F50" s="12" t="s">
        <v>52</v>
      </c>
      <c r="G50" s="11">
        <v>1</v>
      </c>
      <c r="H50" s="18"/>
      <c r="I50" s="18"/>
      <c r="J50" s="18"/>
      <c r="K50" s="18"/>
      <c r="L50" s="18"/>
    </row>
    <row r="51" spans="3:12" x14ac:dyDescent="0.25">
      <c r="C51" s="11"/>
      <c r="D51" s="22" t="s">
        <v>297</v>
      </c>
      <c r="E51" s="22" t="s">
        <v>308</v>
      </c>
      <c r="F51" s="12" t="s">
        <v>52</v>
      </c>
      <c r="G51" s="11">
        <v>2.2000000000000002</v>
      </c>
      <c r="H51" s="18"/>
      <c r="I51" s="18"/>
      <c r="J51" s="18"/>
      <c r="K51" s="18"/>
      <c r="L51" s="18"/>
    </row>
    <row r="52" spans="3:12" x14ac:dyDescent="0.25">
      <c r="C52" s="11"/>
      <c r="D52" s="22" t="s">
        <v>298</v>
      </c>
      <c r="E52" s="22" t="s">
        <v>309</v>
      </c>
      <c r="F52" s="12" t="s">
        <v>52</v>
      </c>
      <c r="G52" s="11">
        <v>2</v>
      </c>
      <c r="H52" s="18"/>
      <c r="I52" s="18"/>
      <c r="J52" s="18"/>
      <c r="K52" s="18"/>
      <c r="L52" s="18"/>
    </row>
    <row r="53" spans="3:12" x14ac:dyDescent="0.25">
      <c r="C53" s="11"/>
      <c r="D53" s="22" t="s">
        <v>299</v>
      </c>
      <c r="E53" s="22" t="s">
        <v>311</v>
      </c>
      <c r="F53" s="12" t="s">
        <v>52</v>
      </c>
      <c r="G53" s="11">
        <v>1</v>
      </c>
      <c r="H53" s="18"/>
      <c r="I53" s="18"/>
      <c r="J53" s="18"/>
      <c r="K53" s="18"/>
      <c r="L53" s="18"/>
    </row>
    <row r="54" spans="3:12" x14ac:dyDescent="0.25">
      <c r="C54" s="11"/>
      <c r="D54" s="22"/>
      <c r="E54" s="22" t="s">
        <v>265</v>
      </c>
      <c r="F54" s="12" t="s">
        <v>52</v>
      </c>
      <c r="G54" s="11">
        <v>3</v>
      </c>
      <c r="H54" s="18"/>
      <c r="I54" s="18"/>
      <c r="J54" s="18"/>
      <c r="K54" s="18"/>
      <c r="L54" s="18"/>
    </row>
    <row r="55" spans="3:12" x14ac:dyDescent="0.25">
      <c r="C55" s="11"/>
      <c r="D55" s="22" t="s">
        <v>300</v>
      </c>
      <c r="E55" s="22" t="s">
        <v>312</v>
      </c>
      <c r="F55" s="12" t="s">
        <v>52</v>
      </c>
      <c r="G55" s="11">
        <v>1</v>
      </c>
      <c r="H55" s="18"/>
      <c r="I55" s="18"/>
      <c r="J55" s="18"/>
      <c r="K55" s="18"/>
      <c r="L55" s="18"/>
    </row>
    <row r="56" spans="3:12" x14ac:dyDescent="0.25">
      <c r="C56" s="11"/>
      <c r="D56" s="22"/>
      <c r="E56" s="22" t="s">
        <v>266</v>
      </c>
      <c r="F56" s="12" t="s">
        <v>52</v>
      </c>
      <c r="G56" s="11">
        <v>1</v>
      </c>
      <c r="H56" s="18"/>
      <c r="I56" s="18"/>
      <c r="J56" s="18"/>
      <c r="K56" s="18"/>
      <c r="L56" s="18"/>
    </row>
    <row r="57" spans="3:12" x14ac:dyDescent="0.25">
      <c r="C57" s="11"/>
      <c r="D57" s="22" t="s">
        <v>301</v>
      </c>
      <c r="E57" s="22" t="s">
        <v>313</v>
      </c>
      <c r="F57" s="12" t="s">
        <v>52</v>
      </c>
      <c r="G57" s="11">
        <v>4</v>
      </c>
      <c r="H57" s="18"/>
      <c r="I57" s="18"/>
      <c r="J57" s="18"/>
      <c r="K57" s="18"/>
      <c r="L57" s="18"/>
    </row>
    <row r="58" spans="3:12" x14ac:dyDescent="0.25">
      <c r="C58" s="11"/>
      <c r="D58" s="22" t="s">
        <v>305</v>
      </c>
      <c r="E58" s="22" t="s">
        <v>314</v>
      </c>
      <c r="F58" s="12" t="s">
        <v>52</v>
      </c>
      <c r="G58" s="11">
        <v>3.5</v>
      </c>
      <c r="H58" s="18"/>
      <c r="I58" s="18"/>
      <c r="J58" s="18"/>
      <c r="K58" s="18"/>
      <c r="L58" s="18"/>
    </row>
    <row r="59" spans="3:12" x14ac:dyDescent="0.25">
      <c r="C59" s="11"/>
      <c r="D59" s="22"/>
      <c r="E59" s="22" t="s">
        <v>265</v>
      </c>
      <c r="F59" s="12" t="s">
        <v>52</v>
      </c>
      <c r="G59" s="11">
        <v>1</v>
      </c>
      <c r="H59" s="18"/>
      <c r="I59" s="18"/>
      <c r="J59" s="18"/>
      <c r="K59" s="18"/>
      <c r="L59" s="18"/>
    </row>
    <row r="60" spans="3:12" x14ac:dyDescent="0.25">
      <c r="C60" s="11"/>
      <c r="D60" s="22" t="s">
        <v>302</v>
      </c>
      <c r="E60" s="22" t="s">
        <v>319</v>
      </c>
      <c r="F60" s="12" t="s">
        <v>52</v>
      </c>
      <c r="G60" s="11">
        <v>4</v>
      </c>
      <c r="H60" s="18"/>
      <c r="I60" s="18"/>
      <c r="J60" s="18"/>
      <c r="K60" s="18"/>
      <c r="L60" s="18"/>
    </row>
    <row r="61" spans="3:12" x14ac:dyDescent="0.25">
      <c r="C61" s="11"/>
      <c r="D61" s="22" t="s">
        <v>303</v>
      </c>
      <c r="E61" s="22" t="s">
        <v>315</v>
      </c>
      <c r="F61" s="12" t="s">
        <v>52</v>
      </c>
      <c r="G61" s="11">
        <v>2</v>
      </c>
      <c r="H61" s="18"/>
      <c r="I61" s="18"/>
      <c r="J61" s="18"/>
      <c r="K61" s="18"/>
      <c r="L61" s="18"/>
    </row>
    <row r="62" spans="3:12" x14ac:dyDescent="0.25">
      <c r="C62" s="11"/>
      <c r="D62" s="22"/>
      <c r="E62" s="22" t="s">
        <v>316</v>
      </c>
      <c r="F62" s="12" t="s">
        <v>52</v>
      </c>
      <c r="G62" s="11">
        <v>2</v>
      </c>
      <c r="H62" s="18"/>
      <c r="I62" s="18"/>
      <c r="J62" s="18"/>
      <c r="K62" s="18"/>
      <c r="L62" s="18"/>
    </row>
    <row r="63" spans="3:12" x14ac:dyDescent="0.25">
      <c r="C63" s="11"/>
      <c r="D63" s="22"/>
      <c r="E63" s="22" t="s">
        <v>317</v>
      </c>
      <c r="F63" s="12" t="s">
        <v>52</v>
      </c>
      <c r="G63" s="11">
        <v>2</v>
      </c>
      <c r="H63" s="18"/>
      <c r="I63" s="18"/>
      <c r="J63" s="18"/>
      <c r="K63" s="18"/>
      <c r="L63" s="18"/>
    </row>
    <row r="64" spans="3:12" x14ac:dyDescent="0.25">
      <c r="C64" s="11"/>
      <c r="D64" s="11" t="s">
        <v>304</v>
      </c>
      <c r="E64" s="22" t="s">
        <v>318</v>
      </c>
      <c r="F64" s="12" t="s">
        <v>52</v>
      </c>
      <c r="G64" s="11">
        <v>1</v>
      </c>
      <c r="H64" s="18"/>
      <c r="I64" s="18"/>
      <c r="J64" s="18"/>
      <c r="K64" s="18"/>
      <c r="L64" s="18"/>
    </row>
    <row r="65" spans="3:12" x14ac:dyDescent="0.25">
      <c r="C65" s="11"/>
      <c r="D65" s="11"/>
      <c r="E65" s="11" t="s">
        <v>211</v>
      </c>
      <c r="F65" s="12" t="s">
        <v>220</v>
      </c>
      <c r="G65" s="11">
        <v>1</v>
      </c>
      <c r="H65" s="18"/>
      <c r="I65" s="18"/>
      <c r="J65" s="18"/>
      <c r="K65" s="18"/>
      <c r="L65" s="18"/>
    </row>
    <row r="66" spans="3:12" ht="15.75" x14ac:dyDescent="0.25">
      <c r="C66" s="9" t="s">
        <v>228</v>
      </c>
      <c r="D66" s="9"/>
      <c r="E66" s="9"/>
      <c r="F66" s="10"/>
      <c r="G66" s="9"/>
      <c r="H66" s="19"/>
      <c r="I66" s="19"/>
      <c r="J66" s="19"/>
      <c r="K66" s="19"/>
      <c r="L66" s="19"/>
    </row>
    <row r="67" spans="3:12" x14ac:dyDescent="0.25">
      <c r="C67" s="24"/>
      <c r="D67" s="11"/>
      <c r="E67" s="22" t="s">
        <v>285</v>
      </c>
      <c r="F67" s="12" t="s">
        <v>52</v>
      </c>
      <c r="G67" s="11">
        <v>1</v>
      </c>
      <c r="H67" s="18"/>
      <c r="I67" s="18"/>
      <c r="J67" s="18"/>
      <c r="K67" s="18"/>
      <c r="L67" s="18"/>
    </row>
    <row r="68" spans="3:12" x14ac:dyDescent="0.25">
      <c r="C68" s="24"/>
      <c r="D68" s="11"/>
      <c r="E68" s="22" t="s">
        <v>279</v>
      </c>
      <c r="F68" s="12" t="s">
        <v>52</v>
      </c>
      <c r="G68" s="11">
        <v>1</v>
      </c>
      <c r="H68" s="18"/>
      <c r="I68" s="18"/>
      <c r="J68" s="18"/>
      <c r="K68" s="18"/>
      <c r="L68" s="18"/>
    </row>
    <row r="69" spans="3:12" x14ac:dyDescent="0.25">
      <c r="C69" s="24"/>
      <c r="D69" s="11"/>
      <c r="E69" s="22" t="s">
        <v>283</v>
      </c>
      <c r="F69" s="12" t="s">
        <v>52</v>
      </c>
      <c r="G69" s="11">
        <v>1</v>
      </c>
      <c r="H69" s="18"/>
      <c r="I69" s="18"/>
      <c r="J69" s="18"/>
      <c r="K69" s="18"/>
      <c r="L69" s="18"/>
    </row>
    <row r="70" spans="3:12" x14ac:dyDescent="0.25">
      <c r="C70" s="24"/>
      <c r="D70" s="11"/>
      <c r="E70" s="22" t="s">
        <v>280</v>
      </c>
      <c r="F70" s="12" t="s">
        <v>52</v>
      </c>
      <c r="G70" s="11">
        <v>3</v>
      </c>
      <c r="H70" s="18"/>
      <c r="I70" s="18"/>
      <c r="J70" s="18"/>
      <c r="K70" s="18"/>
      <c r="L70" s="18"/>
    </row>
    <row r="71" spans="3:12" x14ac:dyDescent="0.25">
      <c r="C71" s="24"/>
      <c r="D71" s="11"/>
      <c r="E71" s="22" t="s">
        <v>284</v>
      </c>
      <c r="F71" s="12" t="s">
        <v>52</v>
      </c>
      <c r="G71" s="11">
        <v>1</v>
      </c>
      <c r="H71" s="18"/>
      <c r="I71" s="18"/>
      <c r="J71" s="18"/>
      <c r="K71" s="18"/>
      <c r="L71" s="18"/>
    </row>
    <row r="72" spans="3:12" x14ac:dyDescent="0.25">
      <c r="C72" s="24"/>
      <c r="D72" s="11"/>
      <c r="E72" s="22" t="s">
        <v>281</v>
      </c>
      <c r="F72" s="12" t="s">
        <v>52</v>
      </c>
      <c r="G72" s="11">
        <v>1</v>
      </c>
      <c r="H72" s="18"/>
      <c r="I72" s="18"/>
      <c r="J72" s="18"/>
      <c r="K72" s="18"/>
      <c r="L72" s="18"/>
    </row>
    <row r="73" spans="3:12" x14ac:dyDescent="0.25">
      <c r="C73" s="24"/>
      <c r="D73" s="11"/>
      <c r="E73" s="22" t="s">
        <v>282</v>
      </c>
      <c r="F73" s="12" t="s">
        <v>52</v>
      </c>
      <c r="G73" s="11">
        <v>1</v>
      </c>
      <c r="H73" s="18"/>
      <c r="I73" s="18"/>
      <c r="J73" s="18"/>
      <c r="K73" s="18"/>
      <c r="L73" s="18"/>
    </row>
    <row r="74" spans="3:12" x14ac:dyDescent="0.25">
      <c r="C74" s="24"/>
      <c r="D74" s="11"/>
      <c r="E74" s="22" t="s">
        <v>291</v>
      </c>
      <c r="F74" s="12" t="s">
        <v>52</v>
      </c>
      <c r="G74" s="11">
        <v>1</v>
      </c>
      <c r="H74" s="18"/>
      <c r="I74" s="18"/>
      <c r="J74" s="18"/>
      <c r="K74" s="18"/>
      <c r="L74" s="18"/>
    </row>
    <row r="75" spans="3:12" x14ac:dyDescent="0.25">
      <c r="C75" s="24"/>
      <c r="D75" s="11"/>
      <c r="E75" s="22" t="s">
        <v>211</v>
      </c>
      <c r="F75" s="12" t="s">
        <v>220</v>
      </c>
      <c r="G75" s="11">
        <v>1</v>
      </c>
      <c r="H75" s="18"/>
      <c r="I75" s="18"/>
      <c r="J75" s="18"/>
      <c r="K75" s="18"/>
      <c r="L75" s="18"/>
    </row>
    <row r="76" spans="3:12" ht="15.75" x14ac:dyDescent="0.25">
      <c r="C76" s="9" t="s">
        <v>246</v>
      </c>
      <c r="D76" s="9"/>
      <c r="E76" s="9"/>
      <c r="F76" s="10"/>
      <c r="G76" s="9"/>
      <c r="H76" s="19"/>
      <c r="I76" s="19"/>
      <c r="J76" s="19"/>
      <c r="K76" s="19"/>
      <c r="L76" s="19"/>
    </row>
    <row r="77" spans="3:12" x14ac:dyDescent="0.25">
      <c r="C77" s="11"/>
      <c r="D77" s="11"/>
      <c r="E77" s="11" t="s">
        <v>256</v>
      </c>
      <c r="F77" s="12" t="s">
        <v>52</v>
      </c>
      <c r="G77" s="11">
        <v>1</v>
      </c>
      <c r="H77" s="18"/>
      <c r="I77" s="18"/>
      <c r="J77" s="18"/>
      <c r="K77" s="18"/>
      <c r="L77" s="18"/>
    </row>
    <row r="78" spans="3:12" x14ac:dyDescent="0.25">
      <c r="C78" s="11"/>
      <c r="D78" s="11"/>
      <c r="E78" s="11" t="s">
        <v>232</v>
      </c>
      <c r="F78" s="12" t="s">
        <v>52</v>
      </c>
      <c r="G78" s="11">
        <v>1</v>
      </c>
      <c r="H78" s="18"/>
      <c r="I78" s="18"/>
      <c r="J78" s="18"/>
      <c r="K78" s="18"/>
      <c r="L78" s="18"/>
    </row>
    <row r="79" spans="3:12" x14ac:dyDescent="0.25">
      <c r="C79" s="11"/>
      <c r="D79" s="11"/>
      <c r="E79" s="11" t="s">
        <v>233</v>
      </c>
      <c r="F79" s="12" t="s">
        <v>52</v>
      </c>
      <c r="G79" s="11">
        <v>1</v>
      </c>
      <c r="H79" s="18"/>
      <c r="I79" s="18"/>
      <c r="J79" s="18"/>
      <c r="K79" s="18"/>
      <c r="L79" s="18"/>
    </row>
    <row r="80" spans="3:12" x14ac:dyDescent="0.25">
      <c r="C80" s="11"/>
      <c r="D80" s="11"/>
      <c r="E80" s="11" t="s">
        <v>234</v>
      </c>
      <c r="F80" s="12" t="s">
        <v>52</v>
      </c>
      <c r="G80" s="11">
        <v>1</v>
      </c>
      <c r="H80" s="18"/>
      <c r="I80" s="18"/>
      <c r="J80" s="18"/>
      <c r="K80" s="18"/>
      <c r="L80" s="18"/>
    </row>
    <row r="81" spans="3:12" x14ac:dyDescent="0.25">
      <c r="C81" s="11"/>
      <c r="D81" s="11"/>
      <c r="E81" s="11" t="s">
        <v>257</v>
      </c>
      <c r="F81" s="12" t="s">
        <v>52</v>
      </c>
      <c r="G81" s="11">
        <v>1</v>
      </c>
      <c r="H81" s="18"/>
      <c r="I81" s="18"/>
      <c r="J81" s="18"/>
      <c r="K81" s="18"/>
      <c r="L81" s="18"/>
    </row>
    <row r="82" spans="3:12" x14ac:dyDescent="0.25">
      <c r="C82" s="11"/>
      <c r="D82" s="11"/>
      <c r="E82" s="11" t="s">
        <v>258</v>
      </c>
      <c r="F82" s="12" t="s">
        <v>52</v>
      </c>
      <c r="G82" s="11">
        <v>1</v>
      </c>
      <c r="H82" s="18"/>
      <c r="I82" s="18"/>
      <c r="J82" s="18"/>
      <c r="K82" s="18"/>
      <c r="L82" s="18"/>
    </row>
    <row r="83" spans="3:12" x14ac:dyDescent="0.25">
      <c r="C83" s="11"/>
      <c r="D83" s="11"/>
      <c r="E83" s="11" t="s">
        <v>259</v>
      </c>
      <c r="F83" s="12" t="s">
        <v>52</v>
      </c>
      <c r="G83" s="11">
        <v>1</v>
      </c>
      <c r="H83" s="18"/>
      <c r="I83" s="18"/>
      <c r="J83" s="18"/>
      <c r="K83" s="18"/>
      <c r="L83" s="18"/>
    </row>
    <row r="84" spans="3:12" x14ac:dyDescent="0.25">
      <c r="C84" s="11"/>
      <c r="D84" s="11"/>
      <c r="E84" s="11" t="s">
        <v>235</v>
      </c>
      <c r="F84" s="12" t="s">
        <v>52</v>
      </c>
      <c r="G84" s="11">
        <v>1</v>
      </c>
      <c r="H84" s="18"/>
      <c r="I84" s="18"/>
      <c r="J84" s="18"/>
      <c r="K84" s="18"/>
      <c r="L84" s="18"/>
    </row>
    <row r="85" spans="3:12" x14ac:dyDescent="0.25">
      <c r="C85" s="11"/>
      <c r="D85" s="11"/>
      <c r="E85" s="11" t="s">
        <v>212</v>
      </c>
      <c r="F85" s="12" t="s">
        <v>52</v>
      </c>
      <c r="G85" s="11">
        <v>2</v>
      </c>
      <c r="H85" s="18"/>
      <c r="I85" s="18"/>
      <c r="J85" s="18"/>
      <c r="K85" s="18"/>
      <c r="L85" s="18"/>
    </row>
    <row r="86" spans="3:12" x14ac:dyDescent="0.25">
      <c r="C86" s="11"/>
      <c r="D86" s="11"/>
      <c r="E86" s="11" t="s">
        <v>236</v>
      </c>
      <c r="F86" s="12" t="s">
        <v>52</v>
      </c>
      <c r="G86" s="11">
        <v>3</v>
      </c>
      <c r="H86" s="18"/>
      <c r="I86" s="18"/>
      <c r="J86" s="18"/>
      <c r="K86" s="18"/>
      <c r="L86" s="18"/>
    </row>
    <row r="87" spans="3:12" x14ac:dyDescent="0.25">
      <c r="C87" s="11"/>
      <c r="D87" s="11"/>
      <c r="E87" s="11" t="s">
        <v>237</v>
      </c>
      <c r="F87" s="12" t="s">
        <v>52</v>
      </c>
      <c r="G87" s="11">
        <v>6</v>
      </c>
      <c r="H87" s="18"/>
      <c r="I87" s="18"/>
      <c r="J87" s="18"/>
      <c r="K87" s="18"/>
      <c r="L87" s="18"/>
    </row>
    <row r="88" spans="3:12" x14ac:dyDescent="0.25">
      <c r="C88" s="11"/>
      <c r="D88" s="11"/>
      <c r="E88" s="11" t="s">
        <v>213</v>
      </c>
      <c r="F88" s="12" t="s">
        <v>52</v>
      </c>
      <c r="G88" s="11">
        <v>6</v>
      </c>
      <c r="H88" s="18"/>
      <c r="I88" s="18"/>
      <c r="J88" s="18"/>
      <c r="K88" s="18"/>
      <c r="L88" s="18"/>
    </row>
    <row r="89" spans="3:12" x14ac:dyDescent="0.25">
      <c r="C89" s="11"/>
      <c r="D89" s="11"/>
      <c r="E89" s="11" t="s">
        <v>238</v>
      </c>
      <c r="F89" s="12" t="s">
        <v>52</v>
      </c>
      <c r="G89" s="11">
        <v>6</v>
      </c>
      <c r="H89" s="18"/>
      <c r="I89" s="18"/>
      <c r="J89" s="18"/>
      <c r="K89" s="18"/>
      <c r="L89" s="18"/>
    </row>
    <row r="90" spans="3:12" x14ac:dyDescent="0.25">
      <c r="C90" s="11"/>
      <c r="D90" s="11"/>
      <c r="E90" s="11" t="s">
        <v>260</v>
      </c>
      <c r="F90" s="12" t="s">
        <v>52</v>
      </c>
      <c r="G90" s="11">
        <v>1</v>
      </c>
      <c r="H90" s="18"/>
      <c r="I90" s="18"/>
      <c r="J90" s="18"/>
      <c r="K90" s="18"/>
      <c r="L90" s="18"/>
    </row>
    <row r="91" spans="3:12" x14ac:dyDescent="0.25">
      <c r="C91" s="11"/>
      <c r="D91" s="11"/>
      <c r="E91" s="11" t="s">
        <v>229</v>
      </c>
      <c r="F91" s="12" t="s">
        <v>52</v>
      </c>
      <c r="G91" s="11">
        <v>1</v>
      </c>
      <c r="H91" s="18"/>
      <c r="I91" s="18"/>
      <c r="J91" s="18"/>
      <c r="K91" s="18"/>
      <c r="L91" s="18"/>
    </row>
    <row r="92" spans="3:12" x14ac:dyDescent="0.25">
      <c r="C92" s="11"/>
      <c r="D92" s="11"/>
      <c r="E92" s="11" t="s">
        <v>261</v>
      </c>
      <c r="F92" s="12" t="s">
        <v>52</v>
      </c>
      <c r="G92" s="11">
        <v>1</v>
      </c>
      <c r="H92" s="18"/>
      <c r="I92" s="18"/>
      <c r="J92" s="18"/>
      <c r="K92" s="18"/>
      <c r="L92" s="18"/>
    </row>
    <row r="93" spans="3:12" x14ac:dyDescent="0.25">
      <c r="C93" s="11"/>
      <c r="D93" s="11"/>
      <c r="E93" s="11" t="s">
        <v>58</v>
      </c>
      <c r="F93" s="12" t="s">
        <v>52</v>
      </c>
      <c r="G93" s="11">
        <v>1</v>
      </c>
      <c r="H93" s="18"/>
      <c r="I93" s="18"/>
      <c r="J93" s="18"/>
      <c r="K93" s="18"/>
      <c r="L93" s="18"/>
    </row>
    <row r="94" spans="3:12" x14ac:dyDescent="0.25">
      <c r="C94" s="11"/>
      <c r="D94" s="11"/>
      <c r="E94" s="11" t="s">
        <v>230</v>
      </c>
      <c r="F94" s="12" t="s">
        <v>52</v>
      </c>
      <c r="G94" s="11">
        <v>10</v>
      </c>
      <c r="H94" s="18"/>
      <c r="I94" s="18"/>
      <c r="J94" s="18"/>
      <c r="K94" s="18"/>
      <c r="L94" s="18"/>
    </row>
    <row r="95" spans="3:12" x14ac:dyDescent="0.25">
      <c r="C95" s="11"/>
      <c r="D95" s="11"/>
      <c r="E95" s="11" t="s">
        <v>231</v>
      </c>
      <c r="F95" s="12" t="s">
        <v>52</v>
      </c>
      <c r="G95" s="11">
        <v>5</v>
      </c>
      <c r="H95" s="18"/>
      <c r="I95" s="18"/>
      <c r="J95" s="18"/>
      <c r="K95" s="18"/>
      <c r="L95" s="18"/>
    </row>
    <row r="96" spans="3:12" x14ac:dyDescent="0.25">
      <c r="C96" s="11"/>
      <c r="D96" s="11"/>
      <c r="E96" s="11" t="s">
        <v>262</v>
      </c>
      <c r="F96" s="12" t="s">
        <v>52</v>
      </c>
      <c r="G96" s="11">
        <v>6</v>
      </c>
      <c r="H96" s="18"/>
      <c r="I96" s="18"/>
      <c r="J96" s="18"/>
      <c r="K96" s="18"/>
      <c r="L96" s="18"/>
    </row>
    <row r="97" spans="3:12" x14ac:dyDescent="0.25">
      <c r="C97" s="11"/>
      <c r="D97" s="11"/>
      <c r="E97" s="11" t="s">
        <v>293</v>
      </c>
      <c r="F97" s="12" t="s">
        <v>52</v>
      </c>
      <c r="G97" s="11">
        <v>2</v>
      </c>
      <c r="H97" s="18"/>
      <c r="I97" s="18"/>
      <c r="J97" s="18"/>
      <c r="K97" s="18"/>
      <c r="L97" s="18"/>
    </row>
    <row r="98" spans="3:12" x14ac:dyDescent="0.25">
      <c r="C98" s="11"/>
      <c r="D98" s="11"/>
      <c r="E98" s="11" t="s">
        <v>294</v>
      </c>
      <c r="F98" s="12" t="s">
        <v>52</v>
      </c>
      <c r="G98" s="11">
        <v>1</v>
      </c>
      <c r="H98" s="18"/>
      <c r="I98" s="18"/>
      <c r="J98" s="18"/>
      <c r="K98" s="18"/>
      <c r="L98" s="18"/>
    </row>
    <row r="99" spans="3:12" x14ac:dyDescent="0.25">
      <c r="C99" s="11"/>
      <c r="D99" s="14"/>
      <c r="E99" s="23" t="s">
        <v>222</v>
      </c>
      <c r="F99" s="12" t="s">
        <v>220</v>
      </c>
      <c r="G99" s="11">
        <v>1</v>
      </c>
      <c r="H99" s="18"/>
      <c r="I99" s="18"/>
      <c r="J99" s="18"/>
      <c r="K99" s="18"/>
      <c r="L99" s="18"/>
    </row>
    <row r="100" spans="3:12" x14ac:dyDescent="0.25">
      <c r="C100" s="11"/>
      <c r="D100" s="14"/>
      <c r="E100" s="23" t="s">
        <v>211</v>
      </c>
      <c r="F100" s="12" t="s">
        <v>220</v>
      </c>
      <c r="G100" s="11">
        <v>1</v>
      </c>
      <c r="H100" s="18"/>
      <c r="I100" s="18"/>
      <c r="J100" s="18"/>
      <c r="K100" s="18"/>
      <c r="L100" s="18"/>
    </row>
    <row r="101" spans="3:12" ht="15.75" x14ac:dyDescent="0.25">
      <c r="C101" s="9" t="s">
        <v>208</v>
      </c>
      <c r="D101" s="9"/>
      <c r="E101" s="9"/>
      <c r="F101" s="10"/>
      <c r="G101" s="9"/>
      <c r="H101" s="19"/>
      <c r="I101" s="19"/>
      <c r="J101" s="19"/>
      <c r="K101" s="19"/>
      <c r="L101" s="19"/>
    </row>
    <row r="102" spans="3:12" ht="15.75" x14ac:dyDescent="0.25">
      <c r="C102" s="26"/>
      <c r="D102" s="26"/>
      <c r="E102" s="27" t="s">
        <v>214</v>
      </c>
      <c r="F102" s="28" t="s">
        <v>137</v>
      </c>
      <c r="G102" s="28">
        <v>1</v>
      </c>
      <c r="H102" s="18"/>
      <c r="I102" s="18"/>
      <c r="J102" s="18"/>
      <c r="K102" s="18"/>
      <c r="L102" s="18"/>
    </row>
    <row r="103" spans="3:12" ht="15.75" x14ac:dyDescent="0.25">
      <c r="C103" s="26"/>
      <c r="D103" s="26"/>
      <c r="E103" s="27" t="s">
        <v>210</v>
      </c>
      <c r="F103" s="28" t="s">
        <v>137</v>
      </c>
      <c r="G103" s="28">
        <v>1</v>
      </c>
      <c r="H103" s="18"/>
      <c r="I103" s="18"/>
      <c r="J103" s="18"/>
      <c r="K103" s="18"/>
      <c r="L103" s="18"/>
    </row>
    <row r="104" spans="3:12" ht="15.75" x14ac:dyDescent="0.25">
      <c r="C104" s="26"/>
      <c r="D104" s="26"/>
      <c r="E104" s="27" t="s">
        <v>209</v>
      </c>
      <c r="F104" s="28" t="s">
        <v>137</v>
      </c>
      <c r="G104" s="28">
        <v>1</v>
      </c>
      <c r="H104" s="18"/>
      <c r="I104" s="18"/>
      <c r="J104" s="18"/>
      <c r="K104" s="18"/>
      <c r="L104" s="18"/>
    </row>
    <row r="105" spans="3:12" ht="15.75" x14ac:dyDescent="0.25">
      <c r="C105" s="26"/>
      <c r="D105" s="26"/>
      <c r="E105" s="27" t="s">
        <v>215</v>
      </c>
      <c r="F105" s="28" t="s">
        <v>137</v>
      </c>
      <c r="G105" s="28">
        <v>1</v>
      </c>
      <c r="H105" s="18"/>
      <c r="I105" s="18"/>
      <c r="J105" s="18"/>
      <c r="K105" s="18"/>
      <c r="L105" s="18"/>
    </row>
    <row r="106" spans="3:12" x14ac:dyDescent="0.25">
      <c r="C106" s="29"/>
      <c r="D106" s="29"/>
      <c r="E106" s="30" t="s">
        <v>226</v>
      </c>
      <c r="F106" s="31"/>
      <c r="G106" s="31"/>
      <c r="H106" s="32"/>
      <c r="I106" s="32"/>
      <c r="J106" s="32"/>
      <c r="K106" s="32"/>
      <c r="L106" s="32"/>
    </row>
    <row r="107" spans="3:12" x14ac:dyDescent="0.25">
      <c r="L107" s="21"/>
    </row>
  </sheetData>
  <mergeCells count="2">
    <mergeCell ref="H1:I1"/>
    <mergeCell ref="J1:K1"/>
  </mergeCells>
  <phoneticPr fontId="1" type="noConversion"/>
  <pageMargins left="0.7" right="0.7" top="0.75" bottom="0.75" header="0.3" footer="0.3"/>
  <pageSetup paperSize="9" scale="3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G216"/>
  <sheetViews>
    <sheetView zoomScaleNormal="100" workbookViewId="0">
      <pane xSplit="3" ySplit="7" topLeftCell="D107" activePane="bottomRight" state="frozen"/>
      <selection pane="topRight" activeCell="D1" sqref="D1"/>
      <selection pane="bottomLeft" activeCell="A8" sqref="A8"/>
      <selection pane="bottomRight" activeCell="B127" sqref="B127"/>
    </sheetView>
  </sheetViews>
  <sheetFormatPr defaultColWidth="8.85546875" defaultRowHeight="15" x14ac:dyDescent="0.25"/>
  <cols>
    <col min="1" max="3" width="8.85546875" style="1"/>
    <col min="4" max="5" width="12.140625" style="1" customWidth="1"/>
    <col min="6" max="6" width="12.42578125" style="1" customWidth="1"/>
    <col min="7" max="9" width="13.28515625" style="1" customWidth="1"/>
    <col min="10" max="10" width="11.28515625" style="1" customWidth="1"/>
    <col min="11" max="15" width="10.5703125" style="1" customWidth="1"/>
    <col min="16" max="16" width="8.85546875" style="1"/>
    <col min="17" max="18" width="8.85546875" style="1" customWidth="1"/>
    <col min="19" max="24" width="8.85546875" style="1"/>
    <col min="25" max="25" width="12.140625" style="1" customWidth="1"/>
    <col min="26" max="26" width="17.28515625" style="1" customWidth="1"/>
    <col min="27" max="29" width="8.85546875" style="1"/>
    <col min="30" max="30" width="10.5703125" style="1" customWidth="1"/>
    <col min="31" max="16384" width="8.85546875" style="1"/>
  </cols>
  <sheetData>
    <row r="6" spans="2:33" x14ac:dyDescent="0.25">
      <c r="D6" s="7" t="s">
        <v>32</v>
      </c>
      <c r="E6" s="7" t="s">
        <v>142</v>
      </c>
      <c r="F6" s="7" t="s">
        <v>41</v>
      </c>
      <c r="G6" s="7" t="s">
        <v>42</v>
      </c>
      <c r="H6" s="7" t="s">
        <v>141</v>
      </c>
      <c r="I6" s="7" t="s">
        <v>132</v>
      </c>
      <c r="J6" s="7" t="s">
        <v>43</v>
      </c>
      <c r="K6" s="7" t="s">
        <v>44</v>
      </c>
      <c r="L6" s="7" t="s">
        <v>180</v>
      </c>
      <c r="M6" s="7" t="s">
        <v>179</v>
      </c>
      <c r="N6" s="7" t="s">
        <v>114</v>
      </c>
      <c r="O6" s="7" t="s">
        <v>115</v>
      </c>
      <c r="P6" s="7" t="s">
        <v>34</v>
      </c>
      <c r="Q6" s="7" t="s">
        <v>139</v>
      </c>
      <c r="R6" s="7" t="s">
        <v>140</v>
      </c>
      <c r="S6" s="1" t="s">
        <v>136</v>
      </c>
      <c r="T6" s="7" t="s">
        <v>35</v>
      </c>
      <c r="U6" s="7" t="s">
        <v>36</v>
      </c>
      <c r="V6" s="7" t="s">
        <v>37</v>
      </c>
      <c r="W6" s="7" t="s">
        <v>38</v>
      </c>
      <c r="X6" s="7" t="s">
        <v>39</v>
      </c>
      <c r="Y6" s="1" t="s">
        <v>119</v>
      </c>
      <c r="Z6" s="1" t="s">
        <v>121</v>
      </c>
      <c r="AA6" s="1" t="s">
        <v>120</v>
      </c>
      <c r="AB6" s="1" t="s">
        <v>128</v>
      </c>
      <c r="AC6" s="1" t="s">
        <v>132</v>
      </c>
      <c r="AD6" s="1" t="s">
        <v>133</v>
      </c>
      <c r="AE6" s="1" t="s">
        <v>134</v>
      </c>
      <c r="AF6" t="s">
        <v>135</v>
      </c>
    </row>
    <row r="7" spans="2:33" x14ac:dyDescent="0.25">
      <c r="C7" s="1" t="s">
        <v>33</v>
      </c>
      <c r="D7" s="1">
        <f>SUM(D8:D485)</f>
        <v>462</v>
      </c>
      <c r="E7" s="1">
        <f t="shared" ref="E7" si="0">SUM(E8:E485)</f>
        <v>20</v>
      </c>
      <c r="F7" s="1">
        <f t="shared" ref="F7:S7" si="1">SUM(F8:F485)</f>
        <v>336</v>
      </c>
      <c r="G7" s="1">
        <f t="shared" si="1"/>
        <v>50</v>
      </c>
      <c r="H7" s="1">
        <f t="shared" si="1"/>
        <v>24</v>
      </c>
      <c r="I7" s="1">
        <f t="shared" si="1"/>
        <v>862</v>
      </c>
      <c r="J7" s="1">
        <f t="shared" si="1"/>
        <v>15</v>
      </c>
      <c r="K7" s="1">
        <f t="shared" si="1"/>
        <v>6</v>
      </c>
      <c r="L7" s="1">
        <f t="shared" si="1"/>
        <v>3</v>
      </c>
      <c r="M7" s="1">
        <f t="shared" si="1"/>
        <v>2</v>
      </c>
      <c r="N7" s="1">
        <f t="shared" si="1"/>
        <v>6</v>
      </c>
      <c r="O7" s="1">
        <f t="shared" si="1"/>
        <v>10</v>
      </c>
      <c r="P7" s="1">
        <f t="shared" si="1"/>
        <v>22</v>
      </c>
      <c r="Q7" s="1">
        <f t="shared" si="1"/>
        <v>8</v>
      </c>
      <c r="R7" s="1">
        <f t="shared" si="1"/>
        <v>15</v>
      </c>
      <c r="S7" s="1">
        <f t="shared" si="1"/>
        <v>0</v>
      </c>
      <c r="T7" s="1">
        <f t="shared" ref="T7:AG7" si="2">SUM(T8:T485)</f>
        <v>23</v>
      </c>
      <c r="U7" s="1">
        <f t="shared" si="2"/>
        <v>4</v>
      </c>
      <c r="V7" s="1">
        <f t="shared" si="2"/>
        <v>9</v>
      </c>
      <c r="W7" s="1">
        <f t="shared" si="2"/>
        <v>0</v>
      </c>
      <c r="X7" s="1">
        <f t="shared" si="2"/>
        <v>2</v>
      </c>
      <c r="Y7" s="1">
        <f t="shared" si="2"/>
        <v>0</v>
      </c>
      <c r="Z7" s="1">
        <f t="shared" si="2"/>
        <v>0</v>
      </c>
      <c r="AA7" s="1">
        <f t="shared" si="2"/>
        <v>0</v>
      </c>
      <c r="AB7" s="1">
        <f t="shared" si="2"/>
        <v>0</v>
      </c>
      <c r="AC7" s="1">
        <f t="shared" si="2"/>
        <v>0</v>
      </c>
      <c r="AD7" s="1">
        <f t="shared" si="2"/>
        <v>0</v>
      </c>
      <c r="AE7" s="1">
        <f t="shared" si="2"/>
        <v>0</v>
      </c>
      <c r="AF7" s="1">
        <f t="shared" si="2"/>
        <v>0</v>
      </c>
      <c r="AG7" s="1">
        <f t="shared" si="2"/>
        <v>0</v>
      </c>
    </row>
    <row r="8" spans="2:33" x14ac:dyDescent="0.25">
      <c r="B8" s="1" t="s">
        <v>138</v>
      </c>
      <c r="C8" s="1" t="s">
        <v>4</v>
      </c>
      <c r="D8" s="1">
        <v>25</v>
      </c>
      <c r="M8" s="1">
        <v>2</v>
      </c>
      <c r="N8" s="1">
        <v>6</v>
      </c>
      <c r="O8" s="1">
        <v>4</v>
      </c>
    </row>
    <row r="9" spans="2:33" x14ac:dyDescent="0.25">
      <c r="B9" s="1" t="s">
        <v>138</v>
      </c>
      <c r="C9" s="1" t="s">
        <v>7</v>
      </c>
      <c r="D9" s="1">
        <v>40</v>
      </c>
      <c r="P9" s="1">
        <v>4</v>
      </c>
      <c r="Q9" s="1">
        <v>4</v>
      </c>
      <c r="R9" s="1">
        <v>4</v>
      </c>
      <c r="V9" s="1">
        <v>4</v>
      </c>
    </row>
    <row r="10" spans="2:33" x14ac:dyDescent="0.25">
      <c r="B10" s="1" t="s">
        <v>138</v>
      </c>
      <c r="C10" s="1" t="s">
        <v>8</v>
      </c>
      <c r="D10" s="1">
        <v>20</v>
      </c>
      <c r="P10" s="1">
        <v>1</v>
      </c>
      <c r="T10" s="1">
        <v>1</v>
      </c>
    </row>
    <row r="11" spans="2:33" x14ac:dyDescent="0.25">
      <c r="B11" s="1" t="s">
        <v>138</v>
      </c>
      <c r="C11" s="1" t="s">
        <v>28</v>
      </c>
      <c r="D11" s="1">
        <v>20</v>
      </c>
      <c r="P11" s="1">
        <v>1</v>
      </c>
      <c r="R11" s="1">
        <v>1</v>
      </c>
      <c r="U11" s="1">
        <v>1</v>
      </c>
    </row>
    <row r="12" spans="2:33" x14ac:dyDescent="0.25">
      <c r="B12" s="1" t="s">
        <v>138</v>
      </c>
      <c r="C12" s="1" t="s">
        <v>29</v>
      </c>
      <c r="D12" s="1">
        <v>28</v>
      </c>
    </row>
    <row r="13" spans="2:33" x14ac:dyDescent="0.25">
      <c r="B13" s="1" t="s">
        <v>138</v>
      </c>
      <c r="C13" s="1" t="s">
        <v>30</v>
      </c>
      <c r="D13" s="1">
        <v>28</v>
      </c>
    </row>
    <row r="14" spans="2:33" x14ac:dyDescent="0.25">
      <c r="B14" s="1" t="s">
        <v>138</v>
      </c>
      <c r="C14" s="1" t="s">
        <v>61</v>
      </c>
      <c r="H14" s="1">
        <v>24</v>
      </c>
    </row>
    <row r="15" spans="2:33" x14ac:dyDescent="0.25">
      <c r="B15" s="1" t="s">
        <v>138</v>
      </c>
      <c r="C15" s="1" t="s">
        <v>62</v>
      </c>
      <c r="D15" s="1">
        <v>28</v>
      </c>
      <c r="P15" s="1">
        <v>2</v>
      </c>
      <c r="T15" s="1">
        <v>2</v>
      </c>
    </row>
    <row r="16" spans="2:33" x14ac:dyDescent="0.25">
      <c r="B16" s="1" t="s">
        <v>138</v>
      </c>
      <c r="C16" s="1" t="s">
        <v>63</v>
      </c>
      <c r="D16" s="1">
        <v>20</v>
      </c>
    </row>
    <row r="17" spans="2:24" x14ac:dyDescent="0.25">
      <c r="B17" s="1" t="s">
        <v>138</v>
      </c>
      <c r="C17" s="1" t="s">
        <v>64</v>
      </c>
      <c r="D17" s="1">
        <v>21</v>
      </c>
    </row>
    <row r="18" spans="2:24" x14ac:dyDescent="0.25">
      <c r="B18" s="1" t="s">
        <v>138</v>
      </c>
      <c r="C18" s="1" t="s">
        <v>65</v>
      </c>
      <c r="D18" s="1">
        <v>22</v>
      </c>
    </row>
    <row r="19" spans="2:24" x14ac:dyDescent="0.25">
      <c r="B19" s="1" t="s">
        <v>138</v>
      </c>
      <c r="C19" s="1" t="s">
        <v>66</v>
      </c>
      <c r="D19" s="1">
        <v>22</v>
      </c>
      <c r="P19" s="1">
        <v>1</v>
      </c>
      <c r="T19" s="1">
        <v>1</v>
      </c>
    </row>
    <row r="20" spans="2:24" x14ac:dyDescent="0.25">
      <c r="B20" s="1" t="s">
        <v>138</v>
      </c>
      <c r="C20" s="1" t="s">
        <v>67</v>
      </c>
      <c r="D20" s="1">
        <v>22</v>
      </c>
    </row>
    <row r="21" spans="2:24" x14ac:dyDescent="0.25">
      <c r="B21" s="1" t="s">
        <v>138</v>
      </c>
      <c r="C21" s="1" t="s">
        <v>68</v>
      </c>
      <c r="D21" s="1">
        <v>22</v>
      </c>
      <c r="P21" s="1">
        <v>3</v>
      </c>
      <c r="Q21" s="1">
        <v>1</v>
      </c>
      <c r="R21" s="1">
        <v>1</v>
      </c>
      <c r="X21" s="1">
        <v>1</v>
      </c>
    </row>
    <row r="22" spans="2:24" x14ac:dyDescent="0.25">
      <c r="B22" s="1" t="s">
        <v>138</v>
      </c>
      <c r="C22" s="1" t="s">
        <v>69</v>
      </c>
      <c r="D22" s="1">
        <v>21</v>
      </c>
      <c r="P22" s="1">
        <v>1</v>
      </c>
      <c r="R22" s="1">
        <v>1</v>
      </c>
      <c r="U22" s="1">
        <v>1</v>
      </c>
    </row>
    <row r="23" spans="2:24" x14ac:dyDescent="0.25">
      <c r="B23" s="1" t="s">
        <v>138</v>
      </c>
      <c r="C23" s="1" t="s">
        <v>70</v>
      </c>
      <c r="D23" s="1">
        <v>21</v>
      </c>
      <c r="P23" s="1">
        <v>3</v>
      </c>
      <c r="Q23" s="1">
        <v>1</v>
      </c>
      <c r="R23" s="1">
        <v>1</v>
      </c>
      <c r="X23" s="1">
        <v>1</v>
      </c>
    </row>
    <row r="24" spans="2:24" x14ac:dyDescent="0.25">
      <c r="B24" s="1" t="s">
        <v>138</v>
      </c>
      <c r="C24" s="1" t="s">
        <v>89</v>
      </c>
      <c r="D24" s="1">
        <v>16</v>
      </c>
      <c r="P24" s="1">
        <v>1</v>
      </c>
      <c r="T24" s="1">
        <v>1</v>
      </c>
    </row>
    <row r="25" spans="2:24" x14ac:dyDescent="0.25">
      <c r="B25" s="1" t="s">
        <v>138</v>
      </c>
      <c r="C25" s="1" t="s">
        <v>90</v>
      </c>
      <c r="D25" s="1">
        <v>9</v>
      </c>
      <c r="P25" s="1">
        <v>1</v>
      </c>
      <c r="T25" s="1">
        <v>1</v>
      </c>
    </row>
    <row r="26" spans="2:24" x14ac:dyDescent="0.25">
      <c r="B26" s="1" t="s">
        <v>138</v>
      </c>
      <c r="C26" s="1" t="s">
        <v>91</v>
      </c>
      <c r="D26" s="1">
        <v>10</v>
      </c>
      <c r="P26" s="1">
        <v>1</v>
      </c>
      <c r="R26" s="1">
        <v>1</v>
      </c>
      <c r="U26" s="1">
        <v>1</v>
      </c>
    </row>
    <row r="27" spans="2:24" x14ac:dyDescent="0.25">
      <c r="B27" s="1" t="s">
        <v>138</v>
      </c>
      <c r="C27" s="1" t="s">
        <v>92</v>
      </c>
      <c r="D27" s="1">
        <v>18</v>
      </c>
      <c r="P27" s="1">
        <v>2</v>
      </c>
      <c r="Q27" s="1">
        <v>2</v>
      </c>
      <c r="R27" s="1">
        <v>2</v>
      </c>
      <c r="V27" s="1">
        <v>2</v>
      </c>
    </row>
    <row r="28" spans="2:24" x14ac:dyDescent="0.25">
      <c r="B28" s="1" t="s">
        <v>138</v>
      </c>
      <c r="C28" s="1" t="s">
        <v>93</v>
      </c>
      <c r="D28" s="1">
        <v>23</v>
      </c>
      <c r="P28" s="1">
        <v>1</v>
      </c>
      <c r="T28" s="1">
        <v>1</v>
      </c>
    </row>
    <row r="29" spans="2:24" x14ac:dyDescent="0.25">
      <c r="B29" s="1" t="s">
        <v>138</v>
      </c>
      <c r="C29" s="1" t="s">
        <v>94</v>
      </c>
      <c r="D29" s="1">
        <v>8</v>
      </c>
    </row>
    <row r="30" spans="2:24" x14ac:dyDescent="0.25">
      <c r="B30" s="1" t="s">
        <v>138</v>
      </c>
      <c r="C30" s="1" t="s">
        <v>98</v>
      </c>
      <c r="E30" s="1">
        <v>20</v>
      </c>
    </row>
    <row r="31" spans="2:24" x14ac:dyDescent="0.25">
      <c r="B31" s="1" t="s">
        <v>138</v>
      </c>
      <c r="C31" s="1" t="s">
        <v>99</v>
      </c>
      <c r="D31" s="1">
        <v>18</v>
      </c>
    </row>
    <row r="32" spans="2:24" x14ac:dyDescent="0.25">
      <c r="B32" s="1" t="s">
        <v>138</v>
      </c>
      <c r="C32" s="1" t="s">
        <v>40</v>
      </c>
      <c r="F32" s="1">
        <v>10</v>
      </c>
    </row>
    <row r="33" spans="2:22" x14ac:dyDescent="0.25">
      <c r="B33" s="1" t="s">
        <v>138</v>
      </c>
      <c r="C33" s="1" t="s">
        <v>116</v>
      </c>
      <c r="F33" s="1">
        <v>50</v>
      </c>
      <c r="G33" s="1">
        <v>20</v>
      </c>
      <c r="K33" s="1">
        <v>2</v>
      </c>
      <c r="V33" s="1">
        <v>2</v>
      </c>
    </row>
    <row r="34" spans="2:22" x14ac:dyDescent="0.25">
      <c r="B34" s="1" t="s">
        <v>138</v>
      </c>
      <c r="C34" s="1" t="s">
        <v>117</v>
      </c>
      <c r="F34" s="1">
        <v>40</v>
      </c>
      <c r="G34" s="1">
        <v>20</v>
      </c>
      <c r="K34" s="1">
        <v>2</v>
      </c>
    </row>
    <row r="35" spans="2:22" x14ac:dyDescent="0.25">
      <c r="B35" s="1" t="s">
        <v>138</v>
      </c>
      <c r="C35" s="1" t="s">
        <v>118</v>
      </c>
      <c r="F35" s="1">
        <v>40</v>
      </c>
      <c r="J35" s="1">
        <v>1</v>
      </c>
    </row>
    <row r="36" spans="2:22" x14ac:dyDescent="0.25">
      <c r="B36" s="1" t="s">
        <v>138</v>
      </c>
      <c r="C36" s="1" t="s">
        <v>45</v>
      </c>
      <c r="F36" s="1">
        <v>30</v>
      </c>
    </row>
    <row r="37" spans="2:22" x14ac:dyDescent="0.25">
      <c r="B37" s="1" t="s">
        <v>138</v>
      </c>
      <c r="C37" s="1" t="s">
        <v>122</v>
      </c>
      <c r="F37" s="1">
        <v>9</v>
      </c>
      <c r="J37" s="1">
        <v>1</v>
      </c>
      <c r="U37" s="1">
        <v>1</v>
      </c>
    </row>
    <row r="38" spans="2:22" x14ac:dyDescent="0.25">
      <c r="B38" s="1" t="s">
        <v>138</v>
      </c>
      <c r="C38" s="1" t="s">
        <v>123</v>
      </c>
      <c r="F38" s="1">
        <v>11</v>
      </c>
      <c r="G38" s="1">
        <v>10</v>
      </c>
      <c r="K38" s="1">
        <v>2</v>
      </c>
      <c r="T38" s="1">
        <v>1</v>
      </c>
    </row>
    <row r="39" spans="2:22" x14ac:dyDescent="0.25">
      <c r="B39" s="1" t="s">
        <v>138</v>
      </c>
      <c r="C39" s="1" t="s">
        <v>129</v>
      </c>
      <c r="F39" s="1">
        <v>10</v>
      </c>
      <c r="J39" s="1">
        <v>1</v>
      </c>
      <c r="V39" s="1">
        <v>1</v>
      </c>
    </row>
    <row r="40" spans="2:22" x14ac:dyDescent="0.25">
      <c r="B40" s="1" t="s">
        <v>138</v>
      </c>
      <c r="C40" s="1" t="s">
        <v>130</v>
      </c>
      <c r="F40" s="1">
        <v>10</v>
      </c>
      <c r="J40" s="1">
        <v>1</v>
      </c>
    </row>
    <row r="41" spans="2:22" x14ac:dyDescent="0.25">
      <c r="B41" s="1" t="s">
        <v>138</v>
      </c>
      <c r="C41" s="1" t="s">
        <v>131</v>
      </c>
      <c r="F41" s="1">
        <v>6</v>
      </c>
      <c r="J41" s="1">
        <v>1</v>
      </c>
      <c r="T41" s="1">
        <v>1</v>
      </c>
    </row>
    <row r="42" spans="2:22" x14ac:dyDescent="0.25">
      <c r="B42" s="1" t="s">
        <v>138</v>
      </c>
      <c r="C42" s="1" t="s">
        <v>46</v>
      </c>
      <c r="F42" s="1">
        <v>50</v>
      </c>
    </row>
    <row r="43" spans="2:22" x14ac:dyDescent="0.25">
      <c r="B43" s="1" t="s">
        <v>138</v>
      </c>
      <c r="C43" s="1" t="s">
        <v>124</v>
      </c>
      <c r="F43" s="1">
        <v>6</v>
      </c>
      <c r="J43" s="1">
        <v>1</v>
      </c>
      <c r="T43" s="1">
        <v>1</v>
      </c>
    </row>
    <row r="44" spans="2:22" x14ac:dyDescent="0.25">
      <c r="B44" s="1" t="s">
        <v>138</v>
      </c>
      <c r="C44" s="1" t="s">
        <v>125</v>
      </c>
      <c r="F44" s="1">
        <v>6</v>
      </c>
      <c r="J44" s="1">
        <v>1</v>
      </c>
      <c r="T44" s="1">
        <v>1</v>
      </c>
    </row>
    <row r="45" spans="2:22" x14ac:dyDescent="0.25">
      <c r="B45" s="1" t="s">
        <v>138</v>
      </c>
      <c r="C45" s="1" t="s">
        <v>126</v>
      </c>
      <c r="F45" s="1">
        <v>11</v>
      </c>
      <c r="J45" s="1">
        <v>1</v>
      </c>
      <c r="T45" s="1">
        <v>1</v>
      </c>
    </row>
    <row r="46" spans="2:22" x14ac:dyDescent="0.25">
      <c r="B46" s="1" t="s">
        <v>138</v>
      </c>
      <c r="C46" s="1" t="s">
        <v>127</v>
      </c>
      <c r="F46" s="1">
        <v>6</v>
      </c>
      <c r="J46" s="1">
        <v>1</v>
      </c>
      <c r="T46" s="1">
        <v>1</v>
      </c>
    </row>
    <row r="47" spans="2:22" x14ac:dyDescent="0.25">
      <c r="B47" s="1" t="s">
        <v>138</v>
      </c>
      <c r="C47" s="1" t="s">
        <v>143</v>
      </c>
      <c r="F47" s="1">
        <v>6</v>
      </c>
      <c r="J47" s="1">
        <v>1</v>
      </c>
      <c r="T47" s="1">
        <v>1</v>
      </c>
    </row>
    <row r="48" spans="2:22" x14ac:dyDescent="0.25">
      <c r="B48" s="1" t="s">
        <v>138</v>
      </c>
      <c r="C48" s="1" t="s">
        <v>144</v>
      </c>
      <c r="F48" s="1">
        <v>6</v>
      </c>
      <c r="J48" s="1">
        <v>1</v>
      </c>
      <c r="T48" s="1">
        <v>1</v>
      </c>
    </row>
    <row r="49" spans="2:20" x14ac:dyDescent="0.25">
      <c r="B49" s="1" t="s">
        <v>138</v>
      </c>
      <c r="C49" s="1" t="s">
        <v>145</v>
      </c>
      <c r="F49" s="1">
        <v>6</v>
      </c>
      <c r="J49" s="1">
        <v>1</v>
      </c>
      <c r="T49" s="1">
        <v>1</v>
      </c>
    </row>
    <row r="50" spans="2:20" x14ac:dyDescent="0.25">
      <c r="B50" s="1" t="s">
        <v>138</v>
      </c>
      <c r="C50" s="1" t="s">
        <v>146</v>
      </c>
      <c r="F50" s="1">
        <v>6</v>
      </c>
      <c r="J50" s="1">
        <v>1</v>
      </c>
      <c r="T50" s="1">
        <v>1</v>
      </c>
    </row>
    <row r="51" spans="2:20" x14ac:dyDescent="0.25">
      <c r="B51" s="1" t="s">
        <v>138</v>
      </c>
      <c r="C51" s="1" t="s">
        <v>147</v>
      </c>
      <c r="F51" s="1">
        <v>11</v>
      </c>
      <c r="J51" s="1">
        <v>1</v>
      </c>
      <c r="T51" s="1">
        <v>1</v>
      </c>
    </row>
    <row r="52" spans="2:20" x14ac:dyDescent="0.25">
      <c r="B52" s="1" t="s">
        <v>138</v>
      </c>
      <c r="C52" s="1" t="s">
        <v>148</v>
      </c>
      <c r="F52" s="1">
        <v>6</v>
      </c>
      <c r="J52" s="1">
        <v>1</v>
      </c>
      <c r="T52" s="1">
        <v>1</v>
      </c>
    </row>
    <row r="53" spans="2:20" x14ac:dyDescent="0.25">
      <c r="B53" s="1" t="s">
        <v>138</v>
      </c>
      <c r="C53" s="1" t="s">
        <v>149</v>
      </c>
    </row>
    <row r="54" spans="2:20" x14ac:dyDescent="0.25">
      <c r="B54" s="1" t="s">
        <v>150</v>
      </c>
      <c r="I54" s="1">
        <v>30</v>
      </c>
      <c r="R54" s="1">
        <v>1</v>
      </c>
      <c r="T54" s="1">
        <v>1</v>
      </c>
    </row>
    <row r="55" spans="2:20" x14ac:dyDescent="0.25">
      <c r="B55" s="1" t="s">
        <v>151</v>
      </c>
      <c r="I55" s="1">
        <v>30</v>
      </c>
    </row>
    <row r="56" spans="2:20" x14ac:dyDescent="0.25">
      <c r="B56" s="1" t="s">
        <v>152</v>
      </c>
      <c r="I56" s="1">
        <v>30</v>
      </c>
    </row>
    <row r="57" spans="2:20" x14ac:dyDescent="0.25">
      <c r="B57" s="1" t="s">
        <v>153</v>
      </c>
      <c r="I57" s="1">
        <v>30</v>
      </c>
    </row>
    <row r="58" spans="2:20" x14ac:dyDescent="0.25">
      <c r="B58" s="1" t="s">
        <v>154</v>
      </c>
      <c r="I58" s="1">
        <v>29</v>
      </c>
    </row>
    <row r="59" spans="2:20" x14ac:dyDescent="0.25">
      <c r="B59" s="1" t="s">
        <v>155</v>
      </c>
      <c r="I59" s="1">
        <v>29</v>
      </c>
    </row>
    <row r="60" spans="2:20" x14ac:dyDescent="0.25">
      <c r="B60" s="1" t="s">
        <v>156</v>
      </c>
      <c r="I60" s="1">
        <v>27</v>
      </c>
    </row>
    <row r="61" spans="2:20" x14ac:dyDescent="0.25">
      <c r="B61" s="1" t="s">
        <v>157</v>
      </c>
      <c r="I61" s="1">
        <v>27</v>
      </c>
    </row>
    <row r="62" spans="2:20" x14ac:dyDescent="0.25">
      <c r="B62" s="1" t="s">
        <v>158</v>
      </c>
      <c r="I62" s="1">
        <v>24</v>
      </c>
      <c r="R62" s="1">
        <v>1</v>
      </c>
      <c r="T62" s="1">
        <v>1</v>
      </c>
    </row>
    <row r="63" spans="2:20" x14ac:dyDescent="0.25">
      <c r="B63" s="1" t="s">
        <v>159</v>
      </c>
      <c r="I63" s="1">
        <v>24</v>
      </c>
    </row>
    <row r="64" spans="2:20" x14ac:dyDescent="0.25">
      <c r="B64" s="1" t="s">
        <v>160</v>
      </c>
      <c r="I64" s="1">
        <v>23</v>
      </c>
    </row>
    <row r="65" spans="2:20" x14ac:dyDescent="0.25">
      <c r="B65" s="1" t="s">
        <v>161</v>
      </c>
      <c r="I65" s="1">
        <v>23</v>
      </c>
    </row>
    <row r="66" spans="2:20" x14ac:dyDescent="0.25">
      <c r="B66" s="1" t="s">
        <v>162</v>
      </c>
      <c r="I66" s="1">
        <v>23</v>
      </c>
      <c r="R66" s="1">
        <v>1</v>
      </c>
      <c r="T66" s="1">
        <v>1</v>
      </c>
    </row>
    <row r="67" spans="2:20" x14ac:dyDescent="0.25">
      <c r="B67" s="1" t="s">
        <v>163</v>
      </c>
      <c r="I67" s="1">
        <v>23</v>
      </c>
    </row>
    <row r="68" spans="2:20" x14ac:dyDescent="0.25">
      <c r="B68" s="1" t="s">
        <v>164</v>
      </c>
      <c r="I68" s="1">
        <v>20</v>
      </c>
    </row>
    <row r="69" spans="2:20" x14ac:dyDescent="0.25">
      <c r="B69" s="1" t="s">
        <v>165</v>
      </c>
      <c r="I69" s="1">
        <v>20</v>
      </c>
    </row>
    <row r="70" spans="2:20" x14ac:dyDescent="0.25">
      <c r="B70" s="1" t="s">
        <v>166</v>
      </c>
      <c r="I70" s="1">
        <v>21</v>
      </c>
      <c r="L70" s="1">
        <v>1</v>
      </c>
      <c r="O70" s="1">
        <v>1</v>
      </c>
    </row>
    <row r="71" spans="2:20" x14ac:dyDescent="0.25">
      <c r="B71" s="1" t="s">
        <v>167</v>
      </c>
      <c r="I71" s="1">
        <v>21</v>
      </c>
      <c r="O71" s="1">
        <v>1</v>
      </c>
    </row>
    <row r="72" spans="2:20" x14ac:dyDescent="0.25">
      <c r="B72" s="1" t="s">
        <v>168</v>
      </c>
      <c r="I72" s="1">
        <v>20</v>
      </c>
      <c r="R72" s="1">
        <v>1</v>
      </c>
      <c r="T72" s="1">
        <v>1</v>
      </c>
    </row>
    <row r="73" spans="2:20" x14ac:dyDescent="0.25">
      <c r="B73" s="1" t="s">
        <v>169</v>
      </c>
      <c r="I73" s="1">
        <v>20</v>
      </c>
    </row>
    <row r="74" spans="2:20" x14ac:dyDescent="0.25">
      <c r="B74" s="1" t="s">
        <v>170</v>
      </c>
      <c r="I74" s="1">
        <v>22</v>
      </c>
      <c r="L74" s="1">
        <v>1</v>
      </c>
      <c r="O74" s="1">
        <v>1</v>
      </c>
    </row>
    <row r="75" spans="2:20" x14ac:dyDescent="0.25">
      <c r="B75" s="1" t="s">
        <v>171</v>
      </c>
      <c r="I75" s="1">
        <v>22</v>
      </c>
      <c r="O75" s="1">
        <v>1</v>
      </c>
    </row>
    <row r="76" spans="2:20" x14ac:dyDescent="0.25">
      <c r="B76" s="1" t="s">
        <v>172</v>
      </c>
      <c r="I76" s="1">
        <v>19</v>
      </c>
      <c r="L76" s="1">
        <v>1</v>
      </c>
      <c r="O76" s="1">
        <v>1</v>
      </c>
    </row>
    <row r="77" spans="2:20" x14ac:dyDescent="0.25">
      <c r="B77" s="1" t="s">
        <v>173</v>
      </c>
      <c r="I77" s="1">
        <v>19</v>
      </c>
      <c r="O77" s="1">
        <v>1</v>
      </c>
    </row>
    <row r="78" spans="2:20" x14ac:dyDescent="0.25">
      <c r="B78" s="1" t="s">
        <v>174</v>
      </c>
      <c r="I78" s="1">
        <v>23</v>
      </c>
    </row>
    <row r="79" spans="2:20" x14ac:dyDescent="0.25">
      <c r="B79" s="1" t="s">
        <v>175</v>
      </c>
      <c r="I79" s="1">
        <v>23</v>
      </c>
    </row>
    <row r="80" spans="2:20" x14ac:dyDescent="0.25">
      <c r="B80" s="1" t="s">
        <v>176</v>
      </c>
      <c r="I80" s="1">
        <v>22</v>
      </c>
    </row>
    <row r="81" spans="2:9" x14ac:dyDescent="0.25">
      <c r="B81" s="1" t="s">
        <v>177</v>
      </c>
      <c r="I81" s="1">
        <v>22</v>
      </c>
    </row>
    <row r="82" spans="2:9" x14ac:dyDescent="0.25">
      <c r="B82" s="1" t="s">
        <v>178</v>
      </c>
      <c r="I82" s="1">
        <v>22</v>
      </c>
    </row>
    <row r="83" spans="2:9" x14ac:dyDescent="0.25">
      <c r="B83" s="1" t="s">
        <v>181</v>
      </c>
      <c r="I83" s="1">
        <v>22</v>
      </c>
    </row>
    <row r="84" spans="2:9" x14ac:dyDescent="0.25">
      <c r="B84" s="1" t="s">
        <v>182</v>
      </c>
      <c r="I84" s="1">
        <v>15</v>
      </c>
    </row>
    <row r="85" spans="2:9" x14ac:dyDescent="0.25">
      <c r="B85" s="1" t="s">
        <v>183</v>
      </c>
      <c r="I85" s="1">
        <v>15</v>
      </c>
    </row>
    <row r="86" spans="2:9" x14ac:dyDescent="0.25">
      <c r="B86" s="1" t="s">
        <v>184</v>
      </c>
      <c r="I86" s="1">
        <v>18</v>
      </c>
    </row>
    <row r="87" spans="2:9" x14ac:dyDescent="0.25">
      <c r="B87" s="1" t="s">
        <v>185</v>
      </c>
      <c r="I87" s="1">
        <v>18</v>
      </c>
    </row>
    <row r="88" spans="2:9" x14ac:dyDescent="0.25">
      <c r="B88" s="1" t="s">
        <v>186</v>
      </c>
      <c r="I88" s="1">
        <v>20</v>
      </c>
    </row>
    <row r="89" spans="2:9" x14ac:dyDescent="0.25">
      <c r="B89" s="1" t="s">
        <v>187</v>
      </c>
      <c r="I89" s="1">
        <v>20</v>
      </c>
    </row>
    <row r="90" spans="2:9" x14ac:dyDescent="0.25">
      <c r="B90" s="1" t="s">
        <v>188</v>
      </c>
      <c r="I90" s="1">
        <v>23</v>
      </c>
    </row>
    <row r="91" spans="2:9" x14ac:dyDescent="0.25">
      <c r="B91" s="1" t="s">
        <v>189</v>
      </c>
      <c r="I91" s="1">
        <v>23</v>
      </c>
    </row>
    <row r="211" spans="2:2" x14ac:dyDescent="0.25">
      <c r="B211" s="1" t="s">
        <v>76</v>
      </c>
    </row>
    <row r="212" spans="2:2" x14ac:dyDescent="0.25">
      <c r="B212" s="1" t="s">
        <v>76</v>
      </c>
    </row>
    <row r="213" spans="2:2" x14ac:dyDescent="0.25">
      <c r="B213" s="1" t="s">
        <v>76</v>
      </c>
    </row>
    <row r="214" spans="2:2" x14ac:dyDescent="0.25">
      <c r="B214" s="1" t="s">
        <v>76</v>
      </c>
    </row>
    <row r="215" spans="2:2" x14ac:dyDescent="0.25">
      <c r="B215" s="1" t="s">
        <v>76</v>
      </c>
    </row>
    <row r="216" spans="2:2" x14ac:dyDescent="0.25">
      <c r="B216" s="1" t="s">
        <v>76</v>
      </c>
    </row>
  </sheetData>
  <phoneticPr fontId="1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H45"/>
  <sheetViews>
    <sheetView topLeftCell="A28" zoomScaleNormal="100" workbookViewId="0">
      <selection activeCell="C55" sqref="C55"/>
    </sheetView>
  </sheetViews>
  <sheetFormatPr defaultRowHeight="15" x14ac:dyDescent="0.25"/>
  <sheetData>
    <row r="8" spans="4:8" x14ac:dyDescent="0.25">
      <c r="D8" s="1"/>
      <c r="E8" s="1" t="s">
        <v>190</v>
      </c>
      <c r="F8" s="1" t="s">
        <v>1</v>
      </c>
      <c r="G8" s="1" t="s">
        <v>191</v>
      </c>
      <c r="H8" s="1" t="s">
        <v>6</v>
      </c>
    </row>
    <row r="9" spans="4:8" x14ac:dyDescent="0.25">
      <c r="D9" s="1" t="s">
        <v>4</v>
      </c>
      <c r="E9" s="1">
        <v>16</v>
      </c>
      <c r="F9" s="1">
        <v>1</v>
      </c>
      <c r="G9" s="1" t="s">
        <v>193</v>
      </c>
      <c r="H9" s="1">
        <v>1</v>
      </c>
    </row>
    <row r="10" spans="4:8" x14ac:dyDescent="0.25">
      <c r="D10" s="1" t="s">
        <v>7</v>
      </c>
      <c r="E10" s="1">
        <v>16</v>
      </c>
      <c r="F10" s="1">
        <v>1</v>
      </c>
      <c r="G10" s="1" t="s">
        <v>193</v>
      </c>
      <c r="H10" s="1">
        <v>1</v>
      </c>
    </row>
    <row r="11" spans="4:8" x14ac:dyDescent="0.25">
      <c r="D11" s="1" t="s">
        <v>8</v>
      </c>
      <c r="E11" s="1">
        <v>16</v>
      </c>
      <c r="F11" s="1">
        <v>1</v>
      </c>
      <c r="G11" s="1" t="s">
        <v>193</v>
      </c>
      <c r="H11" s="1">
        <v>1</v>
      </c>
    </row>
    <row r="12" spans="4:8" x14ac:dyDescent="0.25">
      <c r="D12" s="1" t="s">
        <v>28</v>
      </c>
      <c r="E12" s="1">
        <v>16</v>
      </c>
      <c r="F12" s="1">
        <v>1</v>
      </c>
      <c r="G12" s="1" t="s">
        <v>193</v>
      </c>
      <c r="H12" s="1">
        <v>1</v>
      </c>
    </row>
    <row r="13" spans="4:8" x14ac:dyDescent="0.25">
      <c r="D13" s="1" t="s">
        <v>29</v>
      </c>
      <c r="E13" s="1">
        <v>16</v>
      </c>
      <c r="F13" s="1">
        <v>1</v>
      </c>
      <c r="G13" s="1" t="s">
        <v>193</v>
      </c>
      <c r="H13" s="1" t="s">
        <v>205</v>
      </c>
    </row>
    <row r="14" spans="4:8" x14ac:dyDescent="0.25">
      <c r="D14" s="1" t="s">
        <v>30</v>
      </c>
      <c r="E14" s="1">
        <v>16</v>
      </c>
      <c r="F14" s="1">
        <v>1</v>
      </c>
      <c r="G14" s="1" t="s">
        <v>193</v>
      </c>
      <c r="H14" s="1" t="s">
        <v>205</v>
      </c>
    </row>
    <row r="15" spans="4:8" x14ac:dyDescent="0.25">
      <c r="D15" s="1" t="s">
        <v>61</v>
      </c>
      <c r="E15" s="1">
        <v>16</v>
      </c>
      <c r="F15" s="1">
        <v>3</v>
      </c>
      <c r="G15" s="1" t="s">
        <v>194</v>
      </c>
      <c r="H15" s="1" t="s">
        <v>205</v>
      </c>
    </row>
    <row r="16" spans="4:8" x14ac:dyDescent="0.25">
      <c r="D16" s="1" t="s">
        <v>62</v>
      </c>
      <c r="E16" s="1">
        <v>16</v>
      </c>
      <c r="F16" s="1">
        <v>1</v>
      </c>
      <c r="G16" s="1" t="s">
        <v>193</v>
      </c>
      <c r="H16" s="1">
        <v>1</v>
      </c>
    </row>
    <row r="17" spans="4:8" x14ac:dyDescent="0.25">
      <c r="D17" s="1" t="s">
        <v>63</v>
      </c>
      <c r="E17" s="1">
        <v>16</v>
      </c>
      <c r="F17" s="1">
        <v>1</v>
      </c>
      <c r="G17" s="1" t="s">
        <v>193</v>
      </c>
      <c r="H17" s="1" t="s">
        <v>205</v>
      </c>
    </row>
    <row r="18" spans="4:8" x14ac:dyDescent="0.25">
      <c r="D18" s="1" t="s">
        <v>64</v>
      </c>
      <c r="E18" s="1">
        <v>16</v>
      </c>
      <c r="F18" s="1">
        <v>1</v>
      </c>
      <c r="G18" s="1" t="s">
        <v>193</v>
      </c>
      <c r="H18" s="1" t="s">
        <v>205</v>
      </c>
    </row>
    <row r="19" spans="4:8" x14ac:dyDescent="0.25">
      <c r="D19" s="1" t="s">
        <v>65</v>
      </c>
      <c r="E19" s="1">
        <v>16</v>
      </c>
      <c r="F19" s="1">
        <v>1</v>
      </c>
      <c r="G19" s="1" t="s">
        <v>193</v>
      </c>
      <c r="H19" s="1" t="s">
        <v>205</v>
      </c>
    </row>
    <row r="20" spans="4:8" x14ac:dyDescent="0.25">
      <c r="D20" s="1" t="s">
        <v>66</v>
      </c>
      <c r="E20" s="1">
        <v>16</v>
      </c>
      <c r="F20" s="1">
        <v>1</v>
      </c>
      <c r="G20" s="1" t="s">
        <v>193</v>
      </c>
      <c r="H20" s="1">
        <v>1</v>
      </c>
    </row>
    <row r="21" spans="4:8" x14ac:dyDescent="0.25">
      <c r="D21" s="1" t="s">
        <v>67</v>
      </c>
      <c r="E21" s="1">
        <v>16</v>
      </c>
      <c r="F21" s="1">
        <v>1</v>
      </c>
      <c r="G21" s="1" t="s">
        <v>193</v>
      </c>
      <c r="H21" s="1" t="s">
        <v>205</v>
      </c>
    </row>
    <row r="22" spans="4:8" x14ac:dyDescent="0.25">
      <c r="D22" s="1" t="s">
        <v>68</v>
      </c>
      <c r="E22" s="1">
        <v>16</v>
      </c>
      <c r="F22" s="1">
        <v>1</v>
      </c>
      <c r="G22" s="1" t="s">
        <v>193</v>
      </c>
      <c r="H22" s="1">
        <v>1</v>
      </c>
    </row>
    <row r="23" spans="4:8" x14ac:dyDescent="0.25">
      <c r="D23" s="1" t="s">
        <v>69</v>
      </c>
      <c r="E23" s="1">
        <v>16</v>
      </c>
      <c r="F23" s="1">
        <v>1</v>
      </c>
      <c r="G23" s="1" t="s">
        <v>193</v>
      </c>
      <c r="H23" s="1">
        <v>2</v>
      </c>
    </row>
    <row r="24" spans="4:8" x14ac:dyDescent="0.25">
      <c r="D24" s="1" t="s">
        <v>70</v>
      </c>
      <c r="E24" s="1">
        <v>16</v>
      </c>
      <c r="F24" s="1">
        <v>1</v>
      </c>
      <c r="G24" s="1" t="s">
        <v>193</v>
      </c>
      <c r="H24" s="1">
        <v>2</v>
      </c>
    </row>
    <row r="25" spans="4:8" x14ac:dyDescent="0.25">
      <c r="D25" s="1" t="s">
        <v>89</v>
      </c>
      <c r="E25" s="1">
        <v>16</v>
      </c>
      <c r="F25" s="1">
        <v>1</v>
      </c>
      <c r="G25" s="1" t="s">
        <v>193</v>
      </c>
      <c r="H25" s="1">
        <v>2</v>
      </c>
    </row>
    <row r="26" spans="4:8" x14ac:dyDescent="0.25">
      <c r="D26" s="1" t="s">
        <v>90</v>
      </c>
      <c r="E26" s="1">
        <v>16</v>
      </c>
      <c r="F26" s="1">
        <v>1</v>
      </c>
      <c r="G26" s="1" t="s">
        <v>193</v>
      </c>
      <c r="H26" s="1">
        <v>2</v>
      </c>
    </row>
    <row r="27" spans="4:8" x14ac:dyDescent="0.25">
      <c r="D27" s="1" t="s">
        <v>91</v>
      </c>
      <c r="E27" s="1">
        <v>16</v>
      </c>
      <c r="F27" s="1">
        <v>1</v>
      </c>
      <c r="G27" s="1" t="s">
        <v>193</v>
      </c>
      <c r="H27" s="1">
        <v>2</v>
      </c>
    </row>
    <row r="28" spans="4:8" x14ac:dyDescent="0.25">
      <c r="D28" s="1" t="s">
        <v>92</v>
      </c>
      <c r="E28" s="1">
        <v>16</v>
      </c>
      <c r="F28" s="1">
        <v>1</v>
      </c>
      <c r="G28" s="1" t="s">
        <v>193</v>
      </c>
      <c r="H28" s="1">
        <v>2</v>
      </c>
    </row>
    <row r="29" spans="4:8" x14ac:dyDescent="0.25">
      <c r="D29" s="1" t="s">
        <v>93</v>
      </c>
      <c r="E29" s="1">
        <v>16</v>
      </c>
      <c r="F29" s="1">
        <v>1</v>
      </c>
      <c r="G29" s="1" t="s">
        <v>193</v>
      </c>
      <c r="H29" s="1">
        <v>2</v>
      </c>
    </row>
    <row r="30" spans="4:8" x14ac:dyDescent="0.25">
      <c r="D30" s="1" t="s">
        <v>94</v>
      </c>
      <c r="E30" s="1">
        <v>16</v>
      </c>
      <c r="F30" s="1">
        <v>1</v>
      </c>
      <c r="G30" s="1" t="s">
        <v>193</v>
      </c>
      <c r="H30" s="1" t="s">
        <v>205</v>
      </c>
    </row>
    <row r="31" spans="4:8" x14ac:dyDescent="0.25">
      <c r="D31" s="1" t="s">
        <v>98</v>
      </c>
      <c r="E31" s="1">
        <v>32</v>
      </c>
      <c r="F31" s="1">
        <v>1</v>
      </c>
      <c r="G31" s="1" t="s">
        <v>195</v>
      </c>
      <c r="H31" s="1" t="s">
        <v>205</v>
      </c>
    </row>
    <row r="32" spans="4:8" x14ac:dyDescent="0.25">
      <c r="D32" s="1" t="s">
        <v>99</v>
      </c>
      <c r="E32" s="1">
        <v>16</v>
      </c>
      <c r="F32" s="1">
        <v>1</v>
      </c>
      <c r="G32" s="1" t="s">
        <v>193</v>
      </c>
      <c r="H32" s="1" t="s">
        <v>205</v>
      </c>
    </row>
    <row r="33" spans="4:8" x14ac:dyDescent="0.25">
      <c r="D33" s="1" t="s">
        <v>40</v>
      </c>
      <c r="E33" s="1">
        <v>10</v>
      </c>
      <c r="F33" s="1">
        <v>1</v>
      </c>
      <c r="G33" s="1" t="s">
        <v>206</v>
      </c>
      <c r="H33" s="1">
        <v>3</v>
      </c>
    </row>
    <row r="34" spans="4:8" x14ac:dyDescent="0.25">
      <c r="D34" s="1" t="s">
        <v>45</v>
      </c>
      <c r="E34" s="1">
        <v>10</v>
      </c>
      <c r="F34" s="1">
        <v>1</v>
      </c>
      <c r="G34" s="1" t="s">
        <v>206</v>
      </c>
      <c r="H34" s="1">
        <v>4</v>
      </c>
    </row>
    <row r="35" spans="4:8" x14ac:dyDescent="0.25">
      <c r="D35" s="1" t="s">
        <v>46</v>
      </c>
      <c r="E35" s="1">
        <v>10</v>
      </c>
      <c r="F35" s="1">
        <v>1</v>
      </c>
      <c r="G35" s="1" t="s">
        <v>206</v>
      </c>
      <c r="H35" s="1">
        <v>5</v>
      </c>
    </row>
    <row r="36" spans="4:8" x14ac:dyDescent="0.25">
      <c r="D36" s="1" t="s">
        <v>192</v>
      </c>
      <c r="E36" s="1">
        <v>10</v>
      </c>
      <c r="F36" s="1">
        <v>1</v>
      </c>
      <c r="G36" s="1" t="s">
        <v>206</v>
      </c>
      <c r="H36" s="1" t="s">
        <v>205</v>
      </c>
    </row>
    <row r="37" spans="4:8" x14ac:dyDescent="0.25">
      <c r="D37" s="1" t="s">
        <v>196</v>
      </c>
      <c r="E37" s="35" t="s">
        <v>198</v>
      </c>
      <c r="F37" s="35"/>
      <c r="G37" s="35"/>
      <c r="H37" s="35"/>
    </row>
    <row r="38" spans="4:8" x14ac:dyDescent="0.25">
      <c r="D38" s="1" t="s">
        <v>197</v>
      </c>
      <c r="E38" s="35" t="s">
        <v>198</v>
      </c>
      <c r="F38" s="35"/>
      <c r="G38" s="35"/>
      <c r="H38" s="35"/>
    </row>
    <row r="39" spans="4:8" x14ac:dyDescent="0.25">
      <c r="D39" s="1" t="s">
        <v>199</v>
      </c>
      <c r="E39" s="35" t="s">
        <v>198</v>
      </c>
      <c r="F39" s="35"/>
      <c r="G39" s="35"/>
      <c r="H39" s="35"/>
    </row>
    <row r="40" spans="4:8" x14ac:dyDescent="0.25">
      <c r="D40" s="1" t="s">
        <v>200</v>
      </c>
      <c r="E40" s="35" t="s">
        <v>198</v>
      </c>
      <c r="F40" s="35"/>
      <c r="G40" s="35"/>
      <c r="H40" s="35"/>
    </row>
    <row r="41" spans="4:8" x14ac:dyDescent="0.25">
      <c r="D41" s="1" t="s">
        <v>201</v>
      </c>
      <c r="E41" s="35" t="s">
        <v>198</v>
      </c>
      <c r="F41" s="35"/>
      <c r="G41" s="35"/>
      <c r="H41" s="35"/>
    </row>
    <row r="42" spans="4:8" x14ac:dyDescent="0.25">
      <c r="D42" s="1" t="s">
        <v>202</v>
      </c>
      <c r="E42" s="35" t="s">
        <v>198</v>
      </c>
      <c r="F42" s="35"/>
      <c r="G42" s="35"/>
      <c r="H42" s="35"/>
    </row>
    <row r="43" spans="4:8" x14ac:dyDescent="0.25">
      <c r="D43" s="1" t="s">
        <v>203</v>
      </c>
      <c r="E43" s="35" t="s">
        <v>198</v>
      </c>
      <c r="F43" s="35"/>
      <c r="G43" s="35"/>
      <c r="H43" s="35"/>
    </row>
    <row r="44" spans="4:8" x14ac:dyDescent="0.25">
      <c r="D44" s="1" t="s">
        <v>204</v>
      </c>
      <c r="E44" s="35" t="s">
        <v>198</v>
      </c>
      <c r="F44" s="35"/>
      <c r="G44" s="35"/>
      <c r="H44" s="35"/>
    </row>
    <row r="45" spans="4:8" x14ac:dyDescent="0.25">
      <c r="D45" s="1" t="s">
        <v>207</v>
      </c>
      <c r="E45" s="35" t="s">
        <v>198</v>
      </c>
      <c r="F45" s="35"/>
      <c r="G45" s="35"/>
      <c r="H45" s="35"/>
    </row>
  </sheetData>
  <mergeCells count="9">
    <mergeCell ref="E43:H43"/>
    <mergeCell ref="E44:H44"/>
    <mergeCell ref="E45:H45"/>
    <mergeCell ref="E37:H37"/>
    <mergeCell ref="E38:H38"/>
    <mergeCell ref="E39:H39"/>
    <mergeCell ref="E40:H40"/>
    <mergeCell ref="E41:H41"/>
    <mergeCell ref="E42:H42"/>
  </mergeCells>
  <phoneticPr fontId="1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2:K31"/>
  <sheetViews>
    <sheetView workbookViewId="0">
      <selection activeCell="H3" sqref="H3:H9"/>
    </sheetView>
  </sheetViews>
  <sheetFormatPr defaultRowHeight="15" x14ac:dyDescent="0.25"/>
  <cols>
    <col min="8" max="8" width="73" customWidth="1"/>
  </cols>
  <sheetData>
    <row r="2" spans="8:11" x14ac:dyDescent="0.25">
      <c r="H2" s="2"/>
      <c r="I2" s="3"/>
    </row>
    <row r="3" spans="8:11" x14ac:dyDescent="0.25">
      <c r="H3" s="2" t="s">
        <v>59</v>
      </c>
      <c r="I3" s="3"/>
      <c r="K3" s="4"/>
    </row>
    <row r="4" spans="8:11" x14ac:dyDescent="0.25">
      <c r="H4" s="2" t="s">
        <v>53</v>
      </c>
      <c r="I4" s="3"/>
      <c r="K4" s="4"/>
    </row>
    <row r="5" spans="8:11" x14ac:dyDescent="0.25">
      <c r="H5" s="2" t="s">
        <v>58</v>
      </c>
      <c r="I5" s="3"/>
      <c r="K5" s="4"/>
    </row>
    <row r="6" spans="8:11" x14ac:dyDescent="0.25">
      <c r="H6" s="2" t="s">
        <v>54</v>
      </c>
      <c r="I6" s="3"/>
      <c r="K6" s="4"/>
    </row>
    <row r="7" spans="8:11" x14ac:dyDescent="0.25">
      <c r="H7" s="2" t="s">
        <v>55</v>
      </c>
      <c r="I7" s="3"/>
      <c r="K7" s="4"/>
    </row>
    <row r="8" spans="8:11" x14ac:dyDescent="0.25">
      <c r="H8" s="2" t="s">
        <v>56</v>
      </c>
      <c r="I8" s="3"/>
      <c r="K8" s="4"/>
    </row>
    <row r="9" spans="8:11" x14ac:dyDescent="0.25">
      <c r="H9" s="2" t="s">
        <v>57</v>
      </c>
      <c r="I9" s="3"/>
      <c r="K9" s="4"/>
    </row>
    <row r="10" spans="8:11" x14ac:dyDescent="0.25">
      <c r="H10" s="6"/>
      <c r="I10" s="3"/>
      <c r="K10" s="4"/>
    </row>
    <row r="11" spans="8:11" x14ac:dyDescent="0.25">
      <c r="H11" s="2"/>
      <c r="I11" s="4"/>
      <c r="K11" s="4"/>
    </row>
    <row r="12" spans="8:11" x14ac:dyDescent="0.25">
      <c r="H12" s="2"/>
      <c r="I12" s="5"/>
      <c r="K12" s="5"/>
    </row>
    <row r="13" spans="8:11" x14ac:dyDescent="0.25">
      <c r="H13" s="2"/>
      <c r="I13" s="4"/>
      <c r="K13" s="4"/>
    </row>
    <row r="14" spans="8:11" x14ac:dyDescent="0.25">
      <c r="H14" s="2"/>
      <c r="I14" s="5"/>
      <c r="K14" s="5"/>
    </row>
    <row r="15" spans="8:11" x14ac:dyDescent="0.25">
      <c r="H15" s="2"/>
      <c r="I15" s="4"/>
      <c r="K15" s="4"/>
    </row>
    <row r="16" spans="8:11" x14ac:dyDescent="0.25">
      <c r="H16" s="2"/>
      <c r="I16" s="4"/>
      <c r="K16" s="4"/>
    </row>
    <row r="17" spans="8:11" x14ac:dyDescent="0.25">
      <c r="H17" s="2"/>
      <c r="I17" s="4"/>
      <c r="K17" s="4"/>
    </row>
    <row r="18" spans="8:11" x14ac:dyDescent="0.25">
      <c r="H18" s="2"/>
      <c r="I18" s="4"/>
      <c r="K18" s="4"/>
    </row>
    <row r="19" spans="8:11" x14ac:dyDescent="0.25">
      <c r="H19" s="2"/>
      <c r="I19" s="4"/>
      <c r="K19" s="4"/>
    </row>
    <row r="20" spans="8:11" x14ac:dyDescent="0.25">
      <c r="H20" s="2"/>
      <c r="I20" s="4"/>
      <c r="K20" s="4"/>
    </row>
    <row r="21" spans="8:11" x14ac:dyDescent="0.25">
      <c r="H21" s="2"/>
      <c r="I21" s="4"/>
      <c r="K21" s="4"/>
    </row>
    <row r="22" spans="8:11" x14ac:dyDescent="0.25">
      <c r="H22" s="2"/>
      <c r="I22" s="4"/>
      <c r="K22" s="4"/>
    </row>
    <row r="23" spans="8:11" x14ac:dyDescent="0.25">
      <c r="H23" s="2"/>
      <c r="I23" s="4"/>
      <c r="K23" s="4"/>
    </row>
    <row r="24" spans="8:11" x14ac:dyDescent="0.25">
      <c r="H24" s="2"/>
      <c r="I24" s="4"/>
      <c r="K24" s="4"/>
    </row>
    <row r="25" spans="8:11" x14ac:dyDescent="0.25">
      <c r="H25" s="2"/>
      <c r="I25" s="4"/>
      <c r="K25" s="4"/>
    </row>
    <row r="26" spans="8:11" x14ac:dyDescent="0.25">
      <c r="H26" s="2"/>
      <c r="I26" s="4"/>
      <c r="K26" s="4"/>
    </row>
    <row r="27" spans="8:11" x14ac:dyDescent="0.25">
      <c r="H27" s="2"/>
      <c r="I27" s="4"/>
      <c r="K27" s="4"/>
    </row>
    <row r="28" spans="8:11" x14ac:dyDescent="0.25">
      <c r="H28" s="2"/>
      <c r="I28" s="4"/>
      <c r="K28" s="4"/>
    </row>
    <row r="29" spans="8:11" x14ac:dyDescent="0.25">
      <c r="H29" s="2"/>
      <c r="I29" s="4"/>
      <c r="K29" s="4"/>
    </row>
    <row r="30" spans="8:11" x14ac:dyDescent="0.25">
      <c r="H30" s="2"/>
      <c r="I30" s="4"/>
      <c r="K30" s="4"/>
    </row>
    <row r="31" spans="8:11" x14ac:dyDescent="0.25">
      <c r="I31" s="4"/>
      <c r="K31" s="4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50"/>
  <sheetViews>
    <sheetView topLeftCell="A114" zoomScaleNormal="100" workbookViewId="0">
      <selection activeCell="H26" sqref="H26"/>
    </sheetView>
  </sheetViews>
  <sheetFormatPr defaultColWidth="8.85546875" defaultRowHeight="15" x14ac:dyDescent="0.25"/>
  <cols>
    <col min="1" max="3" width="8.85546875" style="1"/>
    <col min="4" max="4" width="19.28515625" style="1" customWidth="1"/>
    <col min="5" max="5" width="5.7109375" style="1" customWidth="1"/>
    <col min="6" max="8" width="8.85546875" style="1"/>
    <col min="9" max="9" width="43.28515625" style="1" customWidth="1"/>
    <col min="10" max="16384" width="8.85546875" style="1"/>
  </cols>
  <sheetData>
    <row r="3" spans="2:9" x14ac:dyDescent="0.25">
      <c r="D3" s="1" t="s">
        <v>0</v>
      </c>
      <c r="E3" s="1" t="s">
        <v>1</v>
      </c>
      <c r="F3" s="1" t="s">
        <v>2</v>
      </c>
      <c r="G3" s="1" t="s">
        <v>3</v>
      </c>
      <c r="H3" s="1" t="s">
        <v>6</v>
      </c>
      <c r="I3" s="1" t="s">
        <v>9</v>
      </c>
    </row>
    <row r="4" spans="2:9" x14ac:dyDescent="0.25">
      <c r="B4" s="1" t="s">
        <v>76</v>
      </c>
      <c r="C4" s="1" t="s">
        <v>10</v>
      </c>
      <c r="D4" s="1" t="s">
        <v>77</v>
      </c>
      <c r="E4" s="1">
        <v>1</v>
      </c>
      <c r="F4" s="1">
        <v>20</v>
      </c>
      <c r="G4" s="1" t="s">
        <v>72</v>
      </c>
    </row>
    <row r="5" spans="2:9" x14ac:dyDescent="0.25">
      <c r="C5" s="1" t="s">
        <v>12</v>
      </c>
      <c r="D5" s="1" t="s">
        <v>78</v>
      </c>
      <c r="E5" s="1">
        <v>1</v>
      </c>
      <c r="F5" s="1">
        <v>20</v>
      </c>
      <c r="G5" s="1" t="s">
        <v>72</v>
      </c>
    </row>
    <row r="6" spans="2:9" x14ac:dyDescent="0.25">
      <c r="C6" s="1" t="s">
        <v>11</v>
      </c>
      <c r="D6" s="1" t="s">
        <v>79</v>
      </c>
      <c r="E6" s="1">
        <v>1</v>
      </c>
      <c r="F6" s="1">
        <v>10</v>
      </c>
      <c r="G6" s="1" t="s">
        <v>5</v>
      </c>
    </row>
    <row r="7" spans="2:9" x14ac:dyDescent="0.25">
      <c r="C7" s="1" t="s">
        <v>13</v>
      </c>
      <c r="D7" s="1" t="s">
        <v>80</v>
      </c>
      <c r="E7" s="1">
        <v>1</v>
      </c>
      <c r="F7" s="1">
        <v>10</v>
      </c>
      <c r="G7" s="1" t="s">
        <v>5</v>
      </c>
    </row>
    <row r="8" spans="2:9" x14ac:dyDescent="0.25">
      <c r="C8" s="1" t="s">
        <v>14</v>
      </c>
      <c r="D8" s="1" t="s">
        <v>81</v>
      </c>
      <c r="E8" s="1">
        <v>1</v>
      </c>
      <c r="F8" s="1">
        <v>10</v>
      </c>
      <c r="G8" s="1" t="s">
        <v>5</v>
      </c>
    </row>
    <row r="9" spans="2:9" x14ac:dyDescent="0.25">
      <c r="C9" s="1" t="s">
        <v>15</v>
      </c>
      <c r="D9" s="1" t="s">
        <v>82</v>
      </c>
      <c r="E9" s="1">
        <v>1</v>
      </c>
      <c r="F9" s="1">
        <v>10</v>
      </c>
      <c r="G9" s="1" t="s">
        <v>5</v>
      </c>
    </row>
    <row r="10" spans="2:9" x14ac:dyDescent="0.25">
      <c r="C10" s="1" t="s">
        <v>16</v>
      </c>
      <c r="D10" s="1" t="s">
        <v>83</v>
      </c>
      <c r="E10" s="1">
        <v>1</v>
      </c>
      <c r="F10" s="1">
        <v>10</v>
      </c>
      <c r="G10" s="1" t="s">
        <v>5</v>
      </c>
    </row>
    <row r="11" spans="2:9" x14ac:dyDescent="0.25">
      <c r="C11" s="1" t="s">
        <v>17</v>
      </c>
      <c r="D11" s="1" t="s">
        <v>84</v>
      </c>
      <c r="E11" s="1">
        <v>1</v>
      </c>
      <c r="F11" s="1">
        <v>10</v>
      </c>
      <c r="G11" s="1" t="s">
        <v>5</v>
      </c>
    </row>
    <row r="14" spans="2:9" x14ac:dyDescent="0.25">
      <c r="B14" s="1" t="s">
        <v>75</v>
      </c>
      <c r="C14" s="1" t="s">
        <v>10</v>
      </c>
      <c r="D14" s="1" t="s">
        <v>4</v>
      </c>
      <c r="E14" s="1">
        <v>1</v>
      </c>
      <c r="F14" s="1">
        <v>16</v>
      </c>
      <c r="G14" s="1" t="s">
        <v>5</v>
      </c>
      <c r="H14" s="1">
        <v>1</v>
      </c>
    </row>
    <row r="15" spans="2:9" x14ac:dyDescent="0.25">
      <c r="C15" s="1" t="s">
        <v>12</v>
      </c>
      <c r="D15" s="1" t="s">
        <v>7</v>
      </c>
      <c r="E15" s="1">
        <v>1</v>
      </c>
      <c r="F15" s="1">
        <v>16</v>
      </c>
      <c r="G15" s="1" t="s">
        <v>5</v>
      </c>
      <c r="H15" s="1">
        <v>1</v>
      </c>
    </row>
    <row r="16" spans="2:9" x14ac:dyDescent="0.25">
      <c r="C16" s="1" t="s">
        <v>11</v>
      </c>
      <c r="D16" s="1" t="s">
        <v>8</v>
      </c>
      <c r="E16" s="1">
        <v>1</v>
      </c>
      <c r="F16" s="1">
        <v>16</v>
      </c>
      <c r="G16" s="1" t="s">
        <v>5</v>
      </c>
      <c r="H16" s="1">
        <v>1</v>
      </c>
    </row>
    <row r="17" spans="3:12" x14ac:dyDescent="0.25">
      <c r="C17" s="1" t="s">
        <v>13</v>
      </c>
      <c r="D17" s="1" t="s">
        <v>28</v>
      </c>
      <c r="E17" s="1">
        <v>1</v>
      </c>
      <c r="F17" s="1">
        <v>16</v>
      </c>
      <c r="G17" s="1" t="s">
        <v>5</v>
      </c>
      <c r="H17" s="1">
        <v>1</v>
      </c>
    </row>
    <row r="18" spans="3:12" x14ac:dyDescent="0.25">
      <c r="C18" s="1" t="s">
        <v>14</v>
      </c>
      <c r="D18" s="1" t="s">
        <v>29</v>
      </c>
      <c r="E18" s="1">
        <v>1</v>
      </c>
      <c r="F18" s="1">
        <v>16</v>
      </c>
      <c r="G18" s="1" t="s">
        <v>5</v>
      </c>
      <c r="H18" s="1">
        <v>1</v>
      </c>
    </row>
    <row r="19" spans="3:12" x14ac:dyDescent="0.25">
      <c r="C19" s="1" t="s">
        <v>15</v>
      </c>
      <c r="D19" s="1" t="s">
        <v>30</v>
      </c>
      <c r="E19" s="1">
        <v>1</v>
      </c>
      <c r="F19" s="1">
        <v>16</v>
      </c>
      <c r="G19" s="1" t="s">
        <v>5</v>
      </c>
      <c r="H19" s="1">
        <v>1</v>
      </c>
    </row>
    <row r="20" spans="3:12" x14ac:dyDescent="0.25">
      <c r="C20" s="1" t="s">
        <v>16</v>
      </c>
      <c r="D20" s="1" t="s">
        <v>61</v>
      </c>
      <c r="E20" s="1">
        <v>1</v>
      </c>
      <c r="F20" s="1">
        <v>16</v>
      </c>
      <c r="G20" s="1" t="s">
        <v>5</v>
      </c>
      <c r="H20" s="1">
        <v>1</v>
      </c>
    </row>
    <row r="21" spans="3:12" x14ac:dyDescent="0.25">
      <c r="C21" s="1" t="s">
        <v>17</v>
      </c>
      <c r="D21" s="1" t="s">
        <v>62</v>
      </c>
      <c r="E21" s="1">
        <v>1</v>
      </c>
      <c r="F21" s="1">
        <v>16</v>
      </c>
      <c r="G21" s="1" t="s">
        <v>5</v>
      </c>
      <c r="H21" s="1">
        <v>1</v>
      </c>
    </row>
    <row r="22" spans="3:12" x14ac:dyDescent="0.25">
      <c r="C22" s="1" t="s">
        <v>18</v>
      </c>
      <c r="D22" s="1" t="s">
        <v>63</v>
      </c>
      <c r="E22" s="1">
        <v>1</v>
      </c>
      <c r="F22" s="1">
        <v>16</v>
      </c>
      <c r="G22" s="1" t="s">
        <v>5</v>
      </c>
      <c r="H22" s="1">
        <v>1</v>
      </c>
    </row>
    <row r="23" spans="3:12" x14ac:dyDescent="0.25">
      <c r="C23" s="1" t="s">
        <v>19</v>
      </c>
      <c r="D23" s="1" t="s">
        <v>64</v>
      </c>
      <c r="E23" s="1">
        <v>1</v>
      </c>
      <c r="F23" s="1">
        <v>16</v>
      </c>
      <c r="G23" s="1" t="s">
        <v>5</v>
      </c>
      <c r="H23" s="1">
        <v>2</v>
      </c>
      <c r="L23" s="1" t="s">
        <v>31</v>
      </c>
    </row>
    <row r="24" spans="3:12" x14ac:dyDescent="0.25">
      <c r="C24" s="1" t="s">
        <v>20</v>
      </c>
      <c r="D24" s="1" t="s">
        <v>65</v>
      </c>
      <c r="E24" s="1">
        <v>1</v>
      </c>
      <c r="F24" s="1">
        <v>16</v>
      </c>
      <c r="G24" s="1" t="s">
        <v>5</v>
      </c>
      <c r="H24" s="1">
        <v>2</v>
      </c>
    </row>
    <row r="25" spans="3:12" x14ac:dyDescent="0.25">
      <c r="C25" s="1" t="s">
        <v>21</v>
      </c>
      <c r="D25" s="1" t="s">
        <v>66</v>
      </c>
      <c r="E25" s="1">
        <v>1</v>
      </c>
      <c r="F25" s="1">
        <v>16</v>
      </c>
      <c r="G25" s="1" t="s">
        <v>5</v>
      </c>
      <c r="H25" s="1">
        <v>2</v>
      </c>
    </row>
    <row r="26" spans="3:12" x14ac:dyDescent="0.25">
      <c r="C26" s="1" t="s">
        <v>22</v>
      </c>
      <c r="D26" s="1" t="s">
        <v>67</v>
      </c>
      <c r="E26" s="1">
        <v>1</v>
      </c>
      <c r="F26" s="1">
        <v>16</v>
      </c>
      <c r="G26" s="1" t="s">
        <v>5</v>
      </c>
      <c r="H26" s="1">
        <v>2</v>
      </c>
    </row>
    <row r="27" spans="3:12" x14ac:dyDescent="0.25">
      <c r="C27" s="1" t="s">
        <v>23</v>
      </c>
      <c r="D27" s="1" t="s">
        <v>68</v>
      </c>
      <c r="E27" s="1">
        <v>1</v>
      </c>
      <c r="F27" s="1">
        <v>16</v>
      </c>
      <c r="G27" s="1" t="s">
        <v>5</v>
      </c>
      <c r="H27" s="1">
        <v>2</v>
      </c>
    </row>
    <row r="28" spans="3:12" x14ac:dyDescent="0.25">
      <c r="C28" s="1" t="s">
        <v>24</v>
      </c>
      <c r="D28" s="1" t="s">
        <v>69</v>
      </c>
      <c r="E28" s="1">
        <v>1</v>
      </c>
      <c r="F28" s="1">
        <v>16</v>
      </c>
      <c r="G28" s="1" t="s">
        <v>5</v>
      </c>
      <c r="H28" s="1">
        <v>2</v>
      </c>
    </row>
    <row r="29" spans="3:12" x14ac:dyDescent="0.25">
      <c r="C29" s="1" t="s">
        <v>25</v>
      </c>
      <c r="D29" s="1" t="s">
        <v>70</v>
      </c>
      <c r="E29" s="1">
        <v>1</v>
      </c>
      <c r="F29" s="1">
        <v>16</v>
      </c>
      <c r="G29" s="1" t="s">
        <v>5</v>
      </c>
      <c r="H29" s="1">
        <v>2</v>
      </c>
    </row>
    <row r="30" spans="3:12" x14ac:dyDescent="0.25">
      <c r="C30" s="1" t="s">
        <v>26</v>
      </c>
      <c r="D30" s="1" t="s">
        <v>89</v>
      </c>
      <c r="E30" s="1">
        <v>1</v>
      </c>
      <c r="F30" s="1">
        <v>16</v>
      </c>
      <c r="G30" s="1" t="s">
        <v>5</v>
      </c>
      <c r="H30" s="1">
        <v>2</v>
      </c>
    </row>
    <row r="31" spans="3:12" x14ac:dyDescent="0.25">
      <c r="C31" s="1" t="s">
        <v>27</v>
      </c>
      <c r="D31" s="1" t="s">
        <v>90</v>
      </c>
      <c r="E31" s="1">
        <v>1</v>
      </c>
      <c r="F31" s="1">
        <v>16</v>
      </c>
      <c r="G31" s="1" t="s">
        <v>5</v>
      </c>
      <c r="H31" s="1">
        <v>3</v>
      </c>
    </row>
    <row r="32" spans="3:12" x14ac:dyDescent="0.25">
      <c r="C32" s="1" t="s">
        <v>85</v>
      </c>
      <c r="D32" s="1" t="s">
        <v>91</v>
      </c>
      <c r="E32" s="1">
        <v>1</v>
      </c>
      <c r="F32" s="1">
        <v>16</v>
      </c>
      <c r="G32" s="1" t="s">
        <v>5</v>
      </c>
      <c r="H32" s="1">
        <v>3</v>
      </c>
    </row>
    <row r="33" spans="2:8" x14ac:dyDescent="0.25">
      <c r="C33" s="1" t="s">
        <v>86</v>
      </c>
      <c r="D33" s="1" t="s">
        <v>92</v>
      </c>
      <c r="E33" s="1">
        <v>1</v>
      </c>
      <c r="F33" s="1">
        <v>16</v>
      </c>
      <c r="G33" s="1" t="s">
        <v>5</v>
      </c>
      <c r="H33" s="1">
        <v>3</v>
      </c>
    </row>
    <row r="34" spans="2:8" x14ac:dyDescent="0.25">
      <c r="C34" s="1" t="s">
        <v>87</v>
      </c>
      <c r="D34" s="1" t="s">
        <v>93</v>
      </c>
      <c r="E34" s="1">
        <v>1</v>
      </c>
      <c r="F34" s="1">
        <v>16</v>
      </c>
      <c r="G34" s="1" t="s">
        <v>5</v>
      </c>
      <c r="H34" s="1">
        <v>3</v>
      </c>
    </row>
    <row r="35" spans="2:8" x14ac:dyDescent="0.25">
      <c r="C35" s="1" t="s">
        <v>88</v>
      </c>
      <c r="D35" s="1" t="s">
        <v>94</v>
      </c>
      <c r="E35" s="1">
        <v>1</v>
      </c>
      <c r="F35" s="1">
        <v>16</v>
      </c>
      <c r="G35" s="1" t="s">
        <v>5</v>
      </c>
      <c r="H35" s="1">
        <v>3</v>
      </c>
    </row>
    <row r="36" spans="2:8" x14ac:dyDescent="0.25">
      <c r="C36" s="1" t="s">
        <v>95</v>
      </c>
      <c r="D36" s="1" t="s">
        <v>98</v>
      </c>
      <c r="E36" s="1">
        <v>1</v>
      </c>
      <c r="F36" s="1">
        <v>16</v>
      </c>
      <c r="G36" s="1" t="s">
        <v>5</v>
      </c>
      <c r="H36" s="1">
        <v>3</v>
      </c>
    </row>
    <row r="37" spans="2:8" x14ac:dyDescent="0.25">
      <c r="C37" s="1" t="s">
        <v>96</v>
      </c>
      <c r="D37" s="1" t="s">
        <v>99</v>
      </c>
      <c r="E37" s="1">
        <v>1</v>
      </c>
      <c r="F37" s="1">
        <v>16</v>
      </c>
      <c r="G37" s="1" t="s">
        <v>5</v>
      </c>
      <c r="H37" s="1">
        <v>3</v>
      </c>
    </row>
    <row r="38" spans="2:8" x14ac:dyDescent="0.25">
      <c r="C38" s="1" t="s">
        <v>97</v>
      </c>
      <c r="D38" s="1" t="s">
        <v>100</v>
      </c>
      <c r="E38" s="1">
        <v>1</v>
      </c>
      <c r="F38" s="1">
        <v>16</v>
      </c>
      <c r="G38" s="1" t="s">
        <v>5</v>
      </c>
      <c r="H38" s="1">
        <v>3</v>
      </c>
    </row>
    <row r="39" spans="2:8" x14ac:dyDescent="0.25">
      <c r="C39" s="1" t="s">
        <v>104</v>
      </c>
      <c r="D39" s="1" t="s">
        <v>40</v>
      </c>
      <c r="E39" s="1">
        <v>1</v>
      </c>
      <c r="F39" s="1">
        <v>10</v>
      </c>
      <c r="G39" s="1" t="s">
        <v>72</v>
      </c>
    </row>
    <row r="40" spans="2:8" x14ac:dyDescent="0.25">
      <c r="C40" s="1" t="s">
        <v>105</v>
      </c>
      <c r="D40" s="1" t="s">
        <v>45</v>
      </c>
      <c r="E40" s="1">
        <v>1</v>
      </c>
      <c r="F40" s="1">
        <v>10</v>
      </c>
      <c r="G40" s="1" t="s">
        <v>72</v>
      </c>
    </row>
    <row r="41" spans="2:8" x14ac:dyDescent="0.25">
      <c r="C41" s="1" t="s">
        <v>106</v>
      </c>
      <c r="D41" s="1" t="s">
        <v>46</v>
      </c>
      <c r="E41" s="1">
        <v>1</v>
      </c>
      <c r="F41" s="1">
        <v>10</v>
      </c>
      <c r="G41" s="1" t="s">
        <v>72</v>
      </c>
    </row>
    <row r="43" spans="2:8" x14ac:dyDescent="0.25">
      <c r="B43" s="1" t="s">
        <v>60</v>
      </c>
      <c r="C43" s="1" t="s">
        <v>10</v>
      </c>
      <c r="D43" s="1" t="s">
        <v>4</v>
      </c>
      <c r="E43" s="1">
        <v>1</v>
      </c>
      <c r="F43" s="1">
        <v>16</v>
      </c>
      <c r="G43" s="1" t="s">
        <v>5</v>
      </c>
      <c r="H43" s="1">
        <v>1</v>
      </c>
    </row>
    <row r="44" spans="2:8" x14ac:dyDescent="0.25">
      <c r="C44" s="1" t="s">
        <v>12</v>
      </c>
      <c r="D44" s="1" t="s">
        <v>7</v>
      </c>
      <c r="E44" s="1">
        <v>1</v>
      </c>
      <c r="F44" s="1">
        <v>16</v>
      </c>
      <c r="G44" s="1" t="s">
        <v>5</v>
      </c>
      <c r="H44" s="1">
        <v>1</v>
      </c>
    </row>
    <row r="45" spans="2:8" x14ac:dyDescent="0.25">
      <c r="C45" s="1" t="s">
        <v>11</v>
      </c>
      <c r="D45" s="1" t="s">
        <v>8</v>
      </c>
      <c r="E45" s="1">
        <v>1</v>
      </c>
      <c r="F45" s="1">
        <v>16</v>
      </c>
      <c r="G45" s="1" t="s">
        <v>5</v>
      </c>
      <c r="H45" s="1">
        <v>1</v>
      </c>
    </row>
    <row r="46" spans="2:8" x14ac:dyDescent="0.25">
      <c r="C46" s="1" t="s">
        <v>13</v>
      </c>
      <c r="D46" s="1" t="s">
        <v>28</v>
      </c>
      <c r="E46" s="1">
        <v>1</v>
      </c>
      <c r="F46" s="1">
        <v>16</v>
      </c>
      <c r="G46" s="1" t="s">
        <v>5</v>
      </c>
      <c r="H46" s="1">
        <v>1</v>
      </c>
    </row>
    <row r="47" spans="2:8" x14ac:dyDescent="0.25">
      <c r="C47" s="1" t="s">
        <v>14</v>
      </c>
      <c r="D47" s="1" t="s">
        <v>29</v>
      </c>
      <c r="E47" s="1">
        <v>1</v>
      </c>
      <c r="F47" s="1">
        <v>16</v>
      </c>
      <c r="G47" s="1" t="s">
        <v>5</v>
      </c>
      <c r="H47" s="1">
        <v>1</v>
      </c>
    </row>
    <row r="48" spans="2:8" x14ac:dyDescent="0.25">
      <c r="C48" s="1" t="s">
        <v>15</v>
      </c>
      <c r="D48" s="1" t="s">
        <v>30</v>
      </c>
      <c r="E48" s="1">
        <v>1</v>
      </c>
      <c r="F48" s="1">
        <v>16</v>
      </c>
      <c r="G48" s="1" t="s">
        <v>5</v>
      </c>
      <c r="H48" s="1">
        <v>1</v>
      </c>
    </row>
    <row r="49" spans="3:8" x14ac:dyDescent="0.25">
      <c r="C49" s="1" t="s">
        <v>16</v>
      </c>
      <c r="D49" s="1" t="s">
        <v>61</v>
      </c>
      <c r="E49" s="1">
        <v>1</v>
      </c>
      <c r="F49" s="1">
        <v>16</v>
      </c>
      <c r="G49" s="1" t="s">
        <v>5</v>
      </c>
      <c r="H49" s="1">
        <v>1</v>
      </c>
    </row>
    <row r="50" spans="3:8" x14ac:dyDescent="0.25">
      <c r="C50" s="1" t="s">
        <v>17</v>
      </c>
      <c r="D50" s="1" t="s">
        <v>62</v>
      </c>
      <c r="E50" s="1">
        <v>1</v>
      </c>
      <c r="F50" s="1">
        <v>16</v>
      </c>
      <c r="G50" s="1" t="s">
        <v>5</v>
      </c>
      <c r="H50" s="1">
        <v>2</v>
      </c>
    </row>
    <row r="51" spans="3:8" x14ac:dyDescent="0.25">
      <c r="C51" s="1" t="s">
        <v>18</v>
      </c>
      <c r="D51" s="1" t="s">
        <v>63</v>
      </c>
      <c r="E51" s="1">
        <v>1</v>
      </c>
      <c r="F51" s="1">
        <v>16</v>
      </c>
      <c r="G51" s="1" t="s">
        <v>5</v>
      </c>
      <c r="H51" s="1">
        <v>2</v>
      </c>
    </row>
    <row r="52" spans="3:8" x14ac:dyDescent="0.25">
      <c r="C52" s="1" t="s">
        <v>19</v>
      </c>
      <c r="D52" s="1" t="s">
        <v>64</v>
      </c>
      <c r="E52" s="1">
        <v>1</v>
      </c>
      <c r="F52" s="1">
        <v>16</v>
      </c>
      <c r="G52" s="1" t="s">
        <v>5</v>
      </c>
      <c r="H52" s="1">
        <v>2</v>
      </c>
    </row>
    <row r="53" spans="3:8" x14ac:dyDescent="0.25">
      <c r="C53" s="1" t="s">
        <v>20</v>
      </c>
      <c r="D53" s="1" t="s">
        <v>65</v>
      </c>
      <c r="E53" s="1">
        <v>1</v>
      </c>
      <c r="F53" s="1">
        <v>16</v>
      </c>
      <c r="G53" s="1" t="s">
        <v>5</v>
      </c>
      <c r="H53" s="1">
        <v>2</v>
      </c>
    </row>
    <row r="54" spans="3:8" x14ac:dyDescent="0.25">
      <c r="C54" s="1" t="s">
        <v>21</v>
      </c>
      <c r="D54" s="1" t="s">
        <v>66</v>
      </c>
      <c r="E54" s="1">
        <v>1</v>
      </c>
      <c r="F54" s="1">
        <v>16</v>
      </c>
      <c r="G54" s="1" t="s">
        <v>5</v>
      </c>
      <c r="H54" s="1">
        <v>2</v>
      </c>
    </row>
    <row r="55" spans="3:8" x14ac:dyDescent="0.25">
      <c r="C55" s="1" t="s">
        <v>22</v>
      </c>
      <c r="D55" s="1" t="s">
        <v>67</v>
      </c>
      <c r="E55" s="1">
        <v>1</v>
      </c>
      <c r="F55" s="1">
        <v>16</v>
      </c>
      <c r="G55" s="1" t="s">
        <v>5</v>
      </c>
      <c r="H55" s="1">
        <v>2</v>
      </c>
    </row>
    <row r="56" spans="3:8" x14ac:dyDescent="0.25">
      <c r="C56" s="1" t="s">
        <v>23</v>
      </c>
      <c r="D56" s="1" t="s">
        <v>68</v>
      </c>
      <c r="E56" s="1">
        <v>1</v>
      </c>
      <c r="F56" s="1">
        <v>16</v>
      </c>
      <c r="G56" s="1" t="s">
        <v>5</v>
      </c>
      <c r="H56" s="1">
        <v>2</v>
      </c>
    </row>
    <row r="57" spans="3:8" x14ac:dyDescent="0.25">
      <c r="C57" s="1" t="s">
        <v>24</v>
      </c>
      <c r="D57" s="1" t="s">
        <v>69</v>
      </c>
      <c r="E57" s="1">
        <v>1</v>
      </c>
      <c r="F57" s="1">
        <v>16</v>
      </c>
      <c r="G57" s="1" t="s">
        <v>5</v>
      </c>
      <c r="H57" s="1">
        <v>3</v>
      </c>
    </row>
    <row r="58" spans="3:8" x14ac:dyDescent="0.25">
      <c r="C58" s="1" t="s">
        <v>25</v>
      </c>
      <c r="D58" s="1" t="s">
        <v>70</v>
      </c>
      <c r="E58" s="1">
        <v>1</v>
      </c>
      <c r="F58" s="1">
        <v>16</v>
      </c>
      <c r="G58" s="1" t="s">
        <v>5</v>
      </c>
      <c r="H58" s="1">
        <v>3</v>
      </c>
    </row>
    <row r="59" spans="3:8" x14ac:dyDescent="0.25">
      <c r="C59" s="1" t="s">
        <v>26</v>
      </c>
      <c r="D59" s="1" t="s">
        <v>89</v>
      </c>
      <c r="E59" s="1">
        <v>1</v>
      </c>
      <c r="F59" s="1">
        <v>16</v>
      </c>
      <c r="G59" s="1" t="s">
        <v>5</v>
      </c>
      <c r="H59" s="1">
        <v>3</v>
      </c>
    </row>
    <row r="60" spans="3:8" x14ac:dyDescent="0.25">
      <c r="C60" s="1" t="s">
        <v>27</v>
      </c>
      <c r="D60" s="1" t="s">
        <v>90</v>
      </c>
      <c r="E60" s="1">
        <v>1</v>
      </c>
      <c r="F60" s="1">
        <v>16</v>
      </c>
      <c r="G60" s="1" t="s">
        <v>5</v>
      </c>
      <c r="H60" s="1">
        <v>3</v>
      </c>
    </row>
    <row r="61" spans="3:8" x14ac:dyDescent="0.25">
      <c r="C61" s="1" t="s">
        <v>85</v>
      </c>
      <c r="D61" s="1" t="s">
        <v>91</v>
      </c>
      <c r="E61" s="1">
        <v>1</v>
      </c>
      <c r="F61" s="1">
        <v>16</v>
      </c>
      <c r="G61" s="1" t="s">
        <v>5</v>
      </c>
      <c r="H61" s="1">
        <v>3</v>
      </c>
    </row>
    <row r="62" spans="3:8" x14ac:dyDescent="0.25">
      <c r="C62" s="1" t="s">
        <v>86</v>
      </c>
      <c r="D62" s="1" t="s">
        <v>92</v>
      </c>
      <c r="E62" s="1">
        <v>1</v>
      </c>
      <c r="F62" s="1">
        <v>16</v>
      </c>
      <c r="G62" s="1" t="s">
        <v>5</v>
      </c>
      <c r="H62" s="1">
        <v>3</v>
      </c>
    </row>
    <row r="63" spans="3:8" x14ac:dyDescent="0.25">
      <c r="C63" s="1" t="s">
        <v>87</v>
      </c>
      <c r="D63" s="1" t="s">
        <v>93</v>
      </c>
      <c r="E63" s="1">
        <v>1</v>
      </c>
      <c r="F63" s="1">
        <v>16</v>
      </c>
      <c r="G63" s="1" t="s">
        <v>5</v>
      </c>
      <c r="H63" s="1">
        <v>3</v>
      </c>
    </row>
    <row r="64" spans="3:8" x14ac:dyDescent="0.25">
      <c r="C64" s="1" t="s">
        <v>104</v>
      </c>
      <c r="D64" s="1" t="s">
        <v>40</v>
      </c>
      <c r="E64" s="1">
        <v>1</v>
      </c>
      <c r="F64" s="1">
        <v>10</v>
      </c>
      <c r="G64" s="1" t="s">
        <v>72</v>
      </c>
    </row>
    <row r="65" spans="2:8" x14ac:dyDescent="0.25">
      <c r="C65" s="1" t="s">
        <v>105</v>
      </c>
      <c r="D65" s="1" t="s">
        <v>45</v>
      </c>
      <c r="E65" s="1">
        <v>1</v>
      </c>
      <c r="F65" s="1">
        <v>10</v>
      </c>
      <c r="G65" s="1" t="s">
        <v>72</v>
      </c>
    </row>
    <row r="66" spans="2:8" x14ac:dyDescent="0.25">
      <c r="C66" s="1" t="s">
        <v>106</v>
      </c>
      <c r="D66" s="1" t="s">
        <v>46</v>
      </c>
      <c r="E66" s="1">
        <v>1</v>
      </c>
      <c r="F66" s="1">
        <v>10</v>
      </c>
      <c r="G66" s="1" t="s">
        <v>72</v>
      </c>
    </row>
    <row r="68" spans="2:8" x14ac:dyDescent="0.25">
      <c r="B68" s="1" t="s">
        <v>71</v>
      </c>
      <c r="C68" s="1" t="s">
        <v>10</v>
      </c>
      <c r="D68" s="1" t="s">
        <v>4</v>
      </c>
      <c r="E68" s="1">
        <v>1</v>
      </c>
      <c r="F68" s="1">
        <v>16</v>
      </c>
      <c r="G68" s="1" t="s">
        <v>5</v>
      </c>
      <c r="H68" s="1">
        <v>1</v>
      </c>
    </row>
    <row r="69" spans="2:8" x14ac:dyDescent="0.25">
      <c r="C69" s="1" t="s">
        <v>12</v>
      </c>
      <c r="D69" s="1" t="s">
        <v>7</v>
      </c>
      <c r="E69" s="1">
        <v>1</v>
      </c>
      <c r="F69" s="1">
        <v>16</v>
      </c>
      <c r="G69" s="1" t="s">
        <v>5</v>
      </c>
      <c r="H69" s="1">
        <v>1</v>
      </c>
    </row>
    <row r="70" spans="2:8" x14ac:dyDescent="0.25">
      <c r="C70" s="1" t="s">
        <v>11</v>
      </c>
      <c r="D70" s="1" t="s">
        <v>8</v>
      </c>
      <c r="E70" s="1">
        <v>1</v>
      </c>
      <c r="F70" s="1">
        <v>16</v>
      </c>
      <c r="G70" s="1" t="s">
        <v>5</v>
      </c>
      <c r="H70" s="1">
        <v>1</v>
      </c>
    </row>
    <row r="71" spans="2:8" x14ac:dyDescent="0.25">
      <c r="C71" s="1" t="s">
        <v>13</v>
      </c>
      <c r="D71" s="1" t="s">
        <v>28</v>
      </c>
      <c r="E71" s="1">
        <v>1</v>
      </c>
      <c r="F71" s="1">
        <v>16</v>
      </c>
      <c r="G71" s="1" t="s">
        <v>5</v>
      </c>
      <c r="H71" s="1">
        <v>1</v>
      </c>
    </row>
    <row r="72" spans="2:8" x14ac:dyDescent="0.25">
      <c r="C72" s="1" t="s">
        <v>14</v>
      </c>
      <c r="D72" s="1" t="s">
        <v>29</v>
      </c>
      <c r="E72" s="1">
        <v>1</v>
      </c>
      <c r="F72" s="1">
        <v>16</v>
      </c>
      <c r="G72" s="1" t="s">
        <v>5</v>
      </c>
      <c r="H72" s="1">
        <v>1</v>
      </c>
    </row>
    <row r="73" spans="2:8" x14ac:dyDescent="0.25">
      <c r="C73" s="1" t="s">
        <v>15</v>
      </c>
      <c r="D73" s="1" t="s">
        <v>30</v>
      </c>
      <c r="E73" s="1">
        <v>1</v>
      </c>
      <c r="F73" s="1">
        <v>16</v>
      </c>
      <c r="G73" s="1" t="s">
        <v>5</v>
      </c>
      <c r="H73" s="1">
        <v>1</v>
      </c>
    </row>
    <row r="74" spans="2:8" x14ac:dyDescent="0.25">
      <c r="C74" s="1" t="s">
        <v>16</v>
      </c>
      <c r="D74" s="1" t="s">
        <v>61</v>
      </c>
      <c r="E74" s="1">
        <v>1</v>
      </c>
      <c r="F74" s="1">
        <v>16</v>
      </c>
      <c r="G74" s="1" t="s">
        <v>5</v>
      </c>
      <c r="H74" s="1">
        <v>1</v>
      </c>
    </row>
    <row r="75" spans="2:8" x14ac:dyDescent="0.25">
      <c r="C75" s="1" t="s">
        <v>17</v>
      </c>
      <c r="D75" s="1" t="s">
        <v>62</v>
      </c>
      <c r="E75" s="1">
        <v>1</v>
      </c>
      <c r="F75" s="1">
        <v>16</v>
      </c>
      <c r="G75" s="1" t="s">
        <v>5</v>
      </c>
      <c r="H75" s="1">
        <v>1</v>
      </c>
    </row>
    <row r="76" spans="2:8" x14ac:dyDescent="0.25">
      <c r="C76" s="1" t="s">
        <v>18</v>
      </c>
      <c r="D76" s="1" t="s">
        <v>63</v>
      </c>
      <c r="E76" s="1">
        <v>1</v>
      </c>
      <c r="F76" s="1">
        <v>16</v>
      </c>
      <c r="G76" s="1" t="s">
        <v>5</v>
      </c>
      <c r="H76" s="1">
        <v>1</v>
      </c>
    </row>
    <row r="77" spans="2:8" x14ac:dyDescent="0.25">
      <c r="C77" s="1" t="s">
        <v>19</v>
      </c>
      <c r="D77" s="1" t="s">
        <v>64</v>
      </c>
      <c r="E77" s="1">
        <v>1</v>
      </c>
      <c r="F77" s="1">
        <v>16</v>
      </c>
      <c r="G77" s="1" t="s">
        <v>5</v>
      </c>
      <c r="H77" s="1">
        <v>1</v>
      </c>
    </row>
    <row r="78" spans="2:8" x14ac:dyDescent="0.25">
      <c r="C78" s="1" t="s">
        <v>20</v>
      </c>
      <c r="D78" s="1" t="s">
        <v>65</v>
      </c>
      <c r="E78" s="1">
        <v>1</v>
      </c>
      <c r="F78" s="1">
        <v>16</v>
      </c>
      <c r="G78" s="1" t="s">
        <v>5</v>
      </c>
      <c r="H78" s="1">
        <v>2</v>
      </c>
    </row>
    <row r="79" spans="2:8" x14ac:dyDescent="0.25">
      <c r="C79" s="1" t="s">
        <v>21</v>
      </c>
      <c r="D79" s="1" t="s">
        <v>66</v>
      </c>
      <c r="E79" s="1">
        <v>1</v>
      </c>
      <c r="F79" s="1">
        <v>16</v>
      </c>
      <c r="G79" s="1" t="s">
        <v>5</v>
      </c>
      <c r="H79" s="1">
        <v>2</v>
      </c>
    </row>
    <row r="80" spans="2:8" x14ac:dyDescent="0.25">
      <c r="C80" s="1" t="s">
        <v>22</v>
      </c>
      <c r="D80" s="1" t="s">
        <v>67</v>
      </c>
      <c r="E80" s="1">
        <v>1</v>
      </c>
      <c r="F80" s="1">
        <v>16</v>
      </c>
      <c r="G80" s="1" t="s">
        <v>5</v>
      </c>
      <c r="H80" s="1">
        <v>2</v>
      </c>
    </row>
    <row r="81" spans="3:8" x14ac:dyDescent="0.25">
      <c r="C81" s="1" t="s">
        <v>23</v>
      </c>
      <c r="D81" s="1" t="s">
        <v>68</v>
      </c>
      <c r="E81" s="1">
        <v>1</v>
      </c>
      <c r="F81" s="1">
        <v>16</v>
      </c>
      <c r="G81" s="1" t="s">
        <v>5</v>
      </c>
      <c r="H81" s="1">
        <v>2</v>
      </c>
    </row>
    <row r="82" spans="3:8" x14ac:dyDescent="0.25">
      <c r="C82" s="1" t="s">
        <v>24</v>
      </c>
      <c r="D82" s="1" t="s">
        <v>69</v>
      </c>
      <c r="E82" s="1">
        <v>1</v>
      </c>
      <c r="F82" s="1">
        <v>16</v>
      </c>
      <c r="G82" s="1" t="s">
        <v>5</v>
      </c>
      <c r="H82" s="1">
        <v>2</v>
      </c>
    </row>
    <row r="83" spans="3:8" x14ac:dyDescent="0.25">
      <c r="C83" s="1" t="s">
        <v>25</v>
      </c>
      <c r="D83" s="1" t="s">
        <v>70</v>
      </c>
      <c r="E83" s="1">
        <v>1</v>
      </c>
      <c r="F83" s="1">
        <v>16</v>
      </c>
      <c r="G83" s="1" t="s">
        <v>5</v>
      </c>
      <c r="H83" s="1">
        <v>2</v>
      </c>
    </row>
    <row r="84" spans="3:8" x14ac:dyDescent="0.25">
      <c r="C84" s="1" t="s">
        <v>26</v>
      </c>
      <c r="D84" s="1" t="s">
        <v>89</v>
      </c>
      <c r="E84" s="1">
        <v>1</v>
      </c>
      <c r="F84" s="1">
        <v>16</v>
      </c>
      <c r="G84" s="1" t="s">
        <v>5</v>
      </c>
      <c r="H84" s="1">
        <v>2</v>
      </c>
    </row>
    <row r="85" spans="3:8" x14ac:dyDescent="0.25">
      <c r="C85" s="1" t="s">
        <v>27</v>
      </c>
      <c r="D85" s="1" t="s">
        <v>90</v>
      </c>
      <c r="E85" s="1">
        <v>1</v>
      </c>
      <c r="F85" s="1">
        <v>16</v>
      </c>
      <c r="G85" s="1" t="s">
        <v>5</v>
      </c>
      <c r="H85" s="1">
        <v>2</v>
      </c>
    </row>
    <row r="86" spans="3:8" x14ac:dyDescent="0.25">
      <c r="C86" s="1" t="s">
        <v>85</v>
      </c>
      <c r="D86" s="1" t="s">
        <v>91</v>
      </c>
      <c r="E86" s="1">
        <v>1</v>
      </c>
      <c r="F86" s="1">
        <v>16</v>
      </c>
      <c r="G86" s="1" t="s">
        <v>5</v>
      </c>
      <c r="H86" s="1">
        <v>2</v>
      </c>
    </row>
    <row r="87" spans="3:8" x14ac:dyDescent="0.25">
      <c r="C87" s="1" t="s">
        <v>86</v>
      </c>
      <c r="D87" s="1" t="s">
        <v>92</v>
      </c>
      <c r="E87" s="1">
        <v>1</v>
      </c>
      <c r="F87" s="1">
        <v>16</v>
      </c>
      <c r="G87" s="1" t="s">
        <v>5</v>
      </c>
      <c r="H87" s="1">
        <v>2</v>
      </c>
    </row>
    <row r="88" spans="3:8" x14ac:dyDescent="0.25">
      <c r="C88" s="1" t="s">
        <v>87</v>
      </c>
      <c r="D88" s="1" t="s">
        <v>93</v>
      </c>
      <c r="E88" s="1">
        <v>1</v>
      </c>
      <c r="F88" s="1">
        <v>16</v>
      </c>
      <c r="G88" s="1" t="s">
        <v>5</v>
      </c>
      <c r="H88" s="1">
        <v>3</v>
      </c>
    </row>
    <row r="89" spans="3:8" x14ac:dyDescent="0.25">
      <c r="C89" s="1" t="s">
        <v>88</v>
      </c>
      <c r="D89" s="1" t="s">
        <v>94</v>
      </c>
      <c r="E89" s="1">
        <v>1</v>
      </c>
      <c r="F89" s="1">
        <v>16</v>
      </c>
      <c r="G89" s="1" t="s">
        <v>5</v>
      </c>
      <c r="H89" s="1">
        <v>3</v>
      </c>
    </row>
    <row r="90" spans="3:8" x14ac:dyDescent="0.25">
      <c r="C90" s="1" t="s">
        <v>95</v>
      </c>
      <c r="D90" s="1" t="s">
        <v>98</v>
      </c>
      <c r="E90" s="1">
        <v>1</v>
      </c>
      <c r="F90" s="1">
        <v>16</v>
      </c>
      <c r="G90" s="1" t="s">
        <v>5</v>
      </c>
      <c r="H90" s="1">
        <v>3</v>
      </c>
    </row>
    <row r="91" spans="3:8" x14ac:dyDescent="0.25">
      <c r="C91" s="1" t="s">
        <v>96</v>
      </c>
      <c r="D91" s="1" t="s">
        <v>99</v>
      </c>
      <c r="E91" s="1">
        <v>1</v>
      </c>
      <c r="F91" s="1">
        <v>16</v>
      </c>
      <c r="G91" s="1" t="s">
        <v>5</v>
      </c>
      <c r="H91" s="1">
        <v>3</v>
      </c>
    </row>
    <row r="92" spans="3:8" x14ac:dyDescent="0.25">
      <c r="C92" s="1" t="s">
        <v>97</v>
      </c>
      <c r="D92" s="1" t="s">
        <v>100</v>
      </c>
      <c r="E92" s="1">
        <v>1</v>
      </c>
      <c r="F92" s="1">
        <v>16</v>
      </c>
      <c r="G92" s="1" t="s">
        <v>5</v>
      </c>
      <c r="H92" s="1">
        <v>3</v>
      </c>
    </row>
    <row r="93" spans="3:8" x14ac:dyDescent="0.25">
      <c r="C93" s="1" t="s">
        <v>101</v>
      </c>
      <c r="D93" s="1" t="s">
        <v>107</v>
      </c>
      <c r="E93" s="1">
        <v>1</v>
      </c>
      <c r="F93" s="1">
        <v>16</v>
      </c>
      <c r="G93" s="1" t="s">
        <v>5</v>
      </c>
      <c r="H93" s="1">
        <v>3</v>
      </c>
    </row>
    <row r="94" spans="3:8" x14ac:dyDescent="0.25">
      <c r="C94" s="1" t="s">
        <v>102</v>
      </c>
      <c r="D94" s="1" t="s">
        <v>108</v>
      </c>
      <c r="E94" s="1">
        <v>1</v>
      </c>
      <c r="F94" s="1">
        <v>16</v>
      </c>
      <c r="G94" s="1" t="s">
        <v>5</v>
      </c>
      <c r="H94" s="1">
        <v>3</v>
      </c>
    </row>
    <row r="95" spans="3:8" x14ac:dyDescent="0.25">
      <c r="C95" s="1" t="s">
        <v>103</v>
      </c>
      <c r="D95" s="1" t="s">
        <v>111</v>
      </c>
      <c r="E95" s="1">
        <v>1</v>
      </c>
      <c r="F95" s="1">
        <v>16</v>
      </c>
      <c r="G95" s="1" t="s">
        <v>5</v>
      </c>
      <c r="H95" s="1">
        <v>3</v>
      </c>
    </row>
    <row r="96" spans="3:8" x14ac:dyDescent="0.25">
      <c r="C96" s="1" t="s">
        <v>109</v>
      </c>
      <c r="D96" s="1" t="s">
        <v>112</v>
      </c>
      <c r="E96" s="1">
        <v>1</v>
      </c>
      <c r="F96" s="1">
        <v>16</v>
      </c>
      <c r="G96" s="1" t="s">
        <v>5</v>
      </c>
      <c r="H96" s="1">
        <v>3</v>
      </c>
    </row>
    <row r="97" spans="2:8" x14ac:dyDescent="0.25">
      <c r="C97" s="1" t="s">
        <v>110</v>
      </c>
      <c r="D97" s="1" t="s">
        <v>113</v>
      </c>
      <c r="E97" s="1">
        <v>1</v>
      </c>
      <c r="F97" s="1">
        <v>16</v>
      </c>
      <c r="G97" s="1" t="s">
        <v>5</v>
      </c>
      <c r="H97" s="1">
        <v>3</v>
      </c>
    </row>
    <row r="98" spans="2:8" x14ac:dyDescent="0.25">
      <c r="C98" s="1" t="s">
        <v>104</v>
      </c>
      <c r="D98" s="1" t="s">
        <v>40</v>
      </c>
      <c r="E98" s="1">
        <v>1</v>
      </c>
      <c r="F98" s="1">
        <v>10</v>
      </c>
      <c r="G98" s="1" t="s">
        <v>72</v>
      </c>
    </row>
    <row r="99" spans="2:8" x14ac:dyDescent="0.25">
      <c r="C99" s="1" t="s">
        <v>105</v>
      </c>
      <c r="D99" s="1" t="s">
        <v>45</v>
      </c>
      <c r="E99" s="1">
        <v>1</v>
      </c>
      <c r="F99" s="1">
        <v>10</v>
      </c>
      <c r="G99" s="1" t="s">
        <v>72</v>
      </c>
    </row>
    <row r="100" spans="2:8" x14ac:dyDescent="0.25">
      <c r="C100" s="1" t="s">
        <v>106</v>
      </c>
      <c r="D100" s="1" t="s">
        <v>46</v>
      </c>
      <c r="E100" s="1">
        <v>1</v>
      </c>
      <c r="F100" s="1">
        <v>10</v>
      </c>
      <c r="G100" s="1" t="s">
        <v>72</v>
      </c>
    </row>
    <row r="102" spans="2:8" x14ac:dyDescent="0.25">
      <c r="B102" s="1" t="s">
        <v>73</v>
      </c>
      <c r="C102" s="1" t="s">
        <v>10</v>
      </c>
      <c r="D102" s="1" t="s">
        <v>4</v>
      </c>
      <c r="E102" s="1">
        <v>1</v>
      </c>
      <c r="F102" s="1">
        <v>16</v>
      </c>
      <c r="G102" s="1" t="s">
        <v>5</v>
      </c>
      <c r="H102" s="1">
        <v>1</v>
      </c>
    </row>
    <row r="103" spans="2:8" x14ac:dyDescent="0.25">
      <c r="C103" s="1" t="s">
        <v>12</v>
      </c>
      <c r="D103" s="1" t="s">
        <v>7</v>
      </c>
      <c r="E103" s="1">
        <v>1</v>
      </c>
      <c r="F103" s="1">
        <v>16</v>
      </c>
      <c r="G103" s="1" t="s">
        <v>5</v>
      </c>
      <c r="H103" s="1">
        <v>1</v>
      </c>
    </row>
    <row r="104" spans="2:8" x14ac:dyDescent="0.25">
      <c r="C104" s="1" t="s">
        <v>11</v>
      </c>
      <c r="D104" s="1" t="s">
        <v>8</v>
      </c>
      <c r="E104" s="1">
        <v>1</v>
      </c>
      <c r="F104" s="1">
        <v>16</v>
      </c>
      <c r="G104" s="1" t="s">
        <v>5</v>
      </c>
      <c r="H104" s="1">
        <v>1</v>
      </c>
    </row>
    <row r="105" spans="2:8" x14ac:dyDescent="0.25">
      <c r="C105" s="1" t="s">
        <v>13</v>
      </c>
      <c r="D105" s="1" t="s">
        <v>28</v>
      </c>
      <c r="E105" s="1">
        <v>1</v>
      </c>
      <c r="F105" s="1">
        <v>16</v>
      </c>
      <c r="G105" s="1" t="s">
        <v>5</v>
      </c>
      <c r="H105" s="1">
        <v>1</v>
      </c>
    </row>
    <row r="106" spans="2:8" x14ac:dyDescent="0.25">
      <c r="C106" s="1" t="s">
        <v>14</v>
      </c>
      <c r="D106" s="1" t="s">
        <v>29</v>
      </c>
      <c r="E106" s="1">
        <v>1</v>
      </c>
      <c r="F106" s="1">
        <v>16</v>
      </c>
      <c r="G106" s="1" t="s">
        <v>5</v>
      </c>
      <c r="H106" s="1">
        <v>1</v>
      </c>
    </row>
    <row r="107" spans="2:8" x14ac:dyDescent="0.25">
      <c r="C107" s="1" t="s">
        <v>15</v>
      </c>
      <c r="D107" s="1" t="s">
        <v>30</v>
      </c>
      <c r="E107" s="1">
        <v>1</v>
      </c>
      <c r="F107" s="1">
        <v>16</v>
      </c>
      <c r="G107" s="1" t="s">
        <v>5</v>
      </c>
      <c r="H107" s="1">
        <v>1</v>
      </c>
    </row>
    <row r="108" spans="2:8" x14ac:dyDescent="0.25">
      <c r="C108" s="1" t="s">
        <v>16</v>
      </c>
      <c r="D108" s="1" t="s">
        <v>61</v>
      </c>
      <c r="E108" s="1">
        <v>1</v>
      </c>
      <c r="F108" s="1">
        <v>16</v>
      </c>
      <c r="G108" s="1" t="s">
        <v>5</v>
      </c>
      <c r="H108" s="1">
        <v>1</v>
      </c>
    </row>
    <row r="109" spans="2:8" x14ac:dyDescent="0.25">
      <c r="C109" s="1" t="s">
        <v>17</v>
      </c>
      <c r="D109" s="1" t="s">
        <v>62</v>
      </c>
      <c r="E109" s="1">
        <v>1</v>
      </c>
      <c r="F109" s="1">
        <v>16</v>
      </c>
      <c r="G109" s="1" t="s">
        <v>5</v>
      </c>
      <c r="H109" s="1">
        <v>1</v>
      </c>
    </row>
    <row r="110" spans="2:8" x14ac:dyDescent="0.25">
      <c r="C110" s="1" t="s">
        <v>18</v>
      </c>
      <c r="D110" s="1" t="s">
        <v>63</v>
      </c>
      <c r="E110" s="1">
        <v>1</v>
      </c>
      <c r="F110" s="1">
        <v>16</v>
      </c>
      <c r="G110" s="1" t="s">
        <v>5</v>
      </c>
      <c r="H110" s="1">
        <v>1</v>
      </c>
    </row>
    <row r="111" spans="2:8" x14ac:dyDescent="0.25">
      <c r="C111" s="1" t="s">
        <v>19</v>
      </c>
      <c r="D111" s="1" t="s">
        <v>64</v>
      </c>
      <c r="E111" s="1">
        <v>1</v>
      </c>
      <c r="F111" s="1">
        <v>16</v>
      </c>
      <c r="G111" s="1" t="s">
        <v>5</v>
      </c>
      <c r="H111" s="1">
        <v>2</v>
      </c>
    </row>
    <row r="112" spans="2:8" x14ac:dyDescent="0.25">
      <c r="C112" s="1" t="s">
        <v>20</v>
      </c>
      <c r="D112" s="1" t="s">
        <v>65</v>
      </c>
      <c r="E112" s="1">
        <v>1</v>
      </c>
      <c r="F112" s="1">
        <v>16</v>
      </c>
      <c r="G112" s="1" t="s">
        <v>5</v>
      </c>
      <c r="H112" s="1">
        <v>2</v>
      </c>
    </row>
    <row r="113" spans="3:8" x14ac:dyDescent="0.25">
      <c r="C113" s="1" t="s">
        <v>21</v>
      </c>
      <c r="D113" s="1" t="s">
        <v>66</v>
      </c>
      <c r="E113" s="1">
        <v>1</v>
      </c>
      <c r="F113" s="1">
        <v>16</v>
      </c>
      <c r="G113" s="1" t="s">
        <v>5</v>
      </c>
      <c r="H113" s="1">
        <v>2</v>
      </c>
    </row>
    <row r="114" spans="3:8" x14ac:dyDescent="0.25">
      <c r="C114" s="1" t="s">
        <v>22</v>
      </c>
      <c r="D114" s="1" t="s">
        <v>67</v>
      </c>
      <c r="E114" s="1">
        <v>1</v>
      </c>
      <c r="F114" s="1">
        <v>16</v>
      </c>
      <c r="G114" s="1" t="s">
        <v>5</v>
      </c>
      <c r="H114" s="1">
        <v>2</v>
      </c>
    </row>
    <row r="115" spans="3:8" x14ac:dyDescent="0.25">
      <c r="C115" s="1" t="s">
        <v>23</v>
      </c>
      <c r="D115" s="1" t="s">
        <v>68</v>
      </c>
      <c r="E115" s="1">
        <v>1</v>
      </c>
      <c r="F115" s="1">
        <v>16</v>
      </c>
      <c r="G115" s="1" t="s">
        <v>5</v>
      </c>
      <c r="H115" s="1">
        <v>2</v>
      </c>
    </row>
    <row r="116" spans="3:8" x14ac:dyDescent="0.25">
      <c r="C116" s="1" t="s">
        <v>24</v>
      </c>
      <c r="D116" s="1" t="s">
        <v>69</v>
      </c>
      <c r="E116" s="1">
        <v>1</v>
      </c>
      <c r="F116" s="1">
        <v>16</v>
      </c>
      <c r="G116" s="1" t="s">
        <v>5</v>
      </c>
      <c r="H116" s="1">
        <v>2</v>
      </c>
    </row>
    <row r="117" spans="3:8" x14ac:dyDescent="0.25">
      <c r="C117" s="1" t="s">
        <v>25</v>
      </c>
      <c r="D117" s="1" t="s">
        <v>70</v>
      </c>
      <c r="E117" s="1">
        <v>1</v>
      </c>
      <c r="F117" s="1">
        <v>16</v>
      </c>
      <c r="G117" s="1" t="s">
        <v>5</v>
      </c>
      <c r="H117" s="1">
        <v>2</v>
      </c>
    </row>
    <row r="118" spans="3:8" x14ac:dyDescent="0.25">
      <c r="C118" s="1" t="s">
        <v>26</v>
      </c>
      <c r="D118" s="1" t="s">
        <v>89</v>
      </c>
      <c r="E118" s="1">
        <v>1</v>
      </c>
      <c r="F118" s="1">
        <v>16</v>
      </c>
      <c r="G118" s="1" t="s">
        <v>5</v>
      </c>
      <c r="H118" s="1">
        <v>2</v>
      </c>
    </row>
    <row r="119" spans="3:8" x14ac:dyDescent="0.25">
      <c r="C119" s="1" t="s">
        <v>27</v>
      </c>
      <c r="D119" s="1" t="s">
        <v>90</v>
      </c>
      <c r="E119" s="1">
        <v>1</v>
      </c>
      <c r="F119" s="1">
        <v>16</v>
      </c>
      <c r="G119" s="1" t="s">
        <v>5</v>
      </c>
      <c r="H119" s="1">
        <v>3</v>
      </c>
    </row>
    <row r="120" spans="3:8" x14ac:dyDescent="0.25">
      <c r="C120" s="1" t="s">
        <v>85</v>
      </c>
      <c r="D120" s="1" t="s">
        <v>91</v>
      </c>
      <c r="E120" s="1">
        <v>1</v>
      </c>
      <c r="F120" s="1">
        <v>16</v>
      </c>
      <c r="G120" s="1" t="s">
        <v>5</v>
      </c>
      <c r="H120" s="1">
        <v>3</v>
      </c>
    </row>
    <row r="121" spans="3:8" x14ac:dyDescent="0.25">
      <c r="C121" s="1" t="s">
        <v>86</v>
      </c>
      <c r="D121" s="1" t="s">
        <v>92</v>
      </c>
      <c r="E121" s="1">
        <v>1</v>
      </c>
      <c r="F121" s="1">
        <v>16</v>
      </c>
      <c r="G121" s="1" t="s">
        <v>5</v>
      </c>
      <c r="H121" s="1">
        <v>3</v>
      </c>
    </row>
    <row r="122" spans="3:8" x14ac:dyDescent="0.25">
      <c r="C122" s="1" t="s">
        <v>87</v>
      </c>
      <c r="D122" s="1" t="s">
        <v>93</v>
      </c>
      <c r="E122" s="1">
        <v>1</v>
      </c>
      <c r="F122" s="1">
        <v>16</v>
      </c>
      <c r="G122" s="1" t="s">
        <v>5</v>
      </c>
      <c r="H122" s="1">
        <v>3</v>
      </c>
    </row>
    <row r="123" spans="3:8" x14ac:dyDescent="0.25">
      <c r="C123" s="1" t="s">
        <v>88</v>
      </c>
      <c r="D123" s="1" t="s">
        <v>94</v>
      </c>
      <c r="E123" s="1">
        <v>1</v>
      </c>
      <c r="F123" s="1">
        <v>16</v>
      </c>
      <c r="G123" s="1" t="s">
        <v>5</v>
      </c>
      <c r="H123" s="1">
        <v>3</v>
      </c>
    </row>
    <row r="124" spans="3:8" x14ac:dyDescent="0.25">
      <c r="C124" s="1" t="s">
        <v>95</v>
      </c>
      <c r="D124" s="1" t="s">
        <v>98</v>
      </c>
      <c r="E124" s="1">
        <v>1</v>
      </c>
      <c r="F124" s="1">
        <v>16</v>
      </c>
      <c r="G124" s="1" t="s">
        <v>5</v>
      </c>
      <c r="H124" s="1">
        <v>3</v>
      </c>
    </row>
    <row r="125" spans="3:8" x14ac:dyDescent="0.25">
      <c r="C125" s="1" t="s">
        <v>96</v>
      </c>
      <c r="D125" s="1" t="s">
        <v>99</v>
      </c>
      <c r="E125" s="1">
        <v>1</v>
      </c>
      <c r="F125" s="1">
        <v>16</v>
      </c>
      <c r="G125" s="1" t="s">
        <v>5</v>
      </c>
      <c r="H125" s="1">
        <v>3</v>
      </c>
    </row>
    <row r="126" spans="3:8" x14ac:dyDescent="0.25">
      <c r="C126" s="1" t="s">
        <v>97</v>
      </c>
      <c r="D126" s="1" t="s">
        <v>100</v>
      </c>
      <c r="E126" s="1">
        <v>1</v>
      </c>
      <c r="F126" s="1">
        <v>16</v>
      </c>
      <c r="G126" s="1" t="s">
        <v>5</v>
      </c>
      <c r="H126" s="1">
        <v>3</v>
      </c>
    </row>
    <row r="127" spans="3:8" x14ac:dyDescent="0.25">
      <c r="C127" s="1" t="s">
        <v>104</v>
      </c>
      <c r="D127" s="1" t="s">
        <v>40</v>
      </c>
      <c r="E127" s="1">
        <v>1</v>
      </c>
      <c r="F127" s="1">
        <v>10</v>
      </c>
      <c r="G127" s="1" t="s">
        <v>72</v>
      </c>
    </row>
    <row r="128" spans="3:8" x14ac:dyDescent="0.25">
      <c r="C128" s="1" t="s">
        <v>105</v>
      </c>
      <c r="D128" s="1" t="s">
        <v>45</v>
      </c>
      <c r="E128" s="1">
        <v>1</v>
      </c>
      <c r="F128" s="1">
        <v>10</v>
      </c>
      <c r="G128" s="1" t="s">
        <v>72</v>
      </c>
    </row>
    <row r="129" spans="2:8" x14ac:dyDescent="0.25">
      <c r="C129" s="1" t="s">
        <v>106</v>
      </c>
      <c r="D129" s="1" t="s">
        <v>46</v>
      </c>
      <c r="E129" s="1">
        <v>1</v>
      </c>
      <c r="F129" s="1">
        <v>10</v>
      </c>
      <c r="G129" s="1" t="s">
        <v>72</v>
      </c>
    </row>
    <row r="131" spans="2:8" x14ac:dyDescent="0.25">
      <c r="B131" s="1" t="s">
        <v>74</v>
      </c>
      <c r="C131" s="1" t="s">
        <v>10</v>
      </c>
      <c r="D131" s="1" t="s">
        <v>4</v>
      </c>
      <c r="E131" s="1">
        <v>1</v>
      </c>
      <c r="F131" s="1">
        <v>16</v>
      </c>
      <c r="G131" s="1" t="s">
        <v>5</v>
      </c>
      <c r="H131" s="1">
        <v>1</v>
      </c>
    </row>
    <row r="132" spans="2:8" x14ac:dyDescent="0.25">
      <c r="C132" s="1" t="s">
        <v>12</v>
      </c>
      <c r="D132" s="1" t="s">
        <v>7</v>
      </c>
      <c r="E132" s="1">
        <v>1</v>
      </c>
      <c r="F132" s="1">
        <v>16</v>
      </c>
      <c r="G132" s="1" t="s">
        <v>5</v>
      </c>
      <c r="H132" s="1">
        <v>1</v>
      </c>
    </row>
    <row r="133" spans="2:8" x14ac:dyDescent="0.25">
      <c r="C133" s="1" t="s">
        <v>11</v>
      </c>
      <c r="D133" s="1" t="s">
        <v>8</v>
      </c>
      <c r="E133" s="1">
        <v>1</v>
      </c>
      <c r="F133" s="1">
        <v>16</v>
      </c>
      <c r="G133" s="1" t="s">
        <v>5</v>
      </c>
      <c r="H133" s="1">
        <v>1</v>
      </c>
    </row>
    <row r="134" spans="2:8" x14ac:dyDescent="0.25">
      <c r="C134" s="1" t="s">
        <v>13</v>
      </c>
      <c r="D134" s="1" t="s">
        <v>28</v>
      </c>
      <c r="E134" s="1">
        <v>1</v>
      </c>
      <c r="F134" s="1">
        <v>16</v>
      </c>
      <c r="G134" s="1" t="s">
        <v>5</v>
      </c>
      <c r="H134" s="1">
        <v>1</v>
      </c>
    </row>
    <row r="135" spans="2:8" x14ac:dyDescent="0.25">
      <c r="C135" s="1" t="s">
        <v>14</v>
      </c>
      <c r="D135" s="1" t="s">
        <v>29</v>
      </c>
      <c r="E135" s="1">
        <v>1</v>
      </c>
      <c r="F135" s="1">
        <v>16</v>
      </c>
      <c r="G135" s="1" t="s">
        <v>5</v>
      </c>
      <c r="H135" s="1">
        <v>1</v>
      </c>
    </row>
    <row r="136" spans="2:8" x14ac:dyDescent="0.25">
      <c r="C136" s="1" t="s">
        <v>15</v>
      </c>
      <c r="D136" s="1" t="s">
        <v>30</v>
      </c>
      <c r="E136" s="1">
        <v>1</v>
      </c>
      <c r="F136" s="1">
        <v>16</v>
      </c>
      <c r="G136" s="1" t="s">
        <v>5</v>
      </c>
      <c r="H136" s="1">
        <v>1</v>
      </c>
    </row>
    <row r="137" spans="2:8" x14ac:dyDescent="0.25">
      <c r="C137" s="1" t="s">
        <v>16</v>
      </c>
      <c r="D137" s="1" t="s">
        <v>61</v>
      </c>
      <c r="E137" s="1">
        <v>1</v>
      </c>
      <c r="F137" s="1">
        <v>16</v>
      </c>
      <c r="G137" s="1" t="s">
        <v>5</v>
      </c>
      <c r="H137" s="1">
        <v>1</v>
      </c>
    </row>
    <row r="138" spans="2:8" x14ac:dyDescent="0.25">
      <c r="C138" s="1" t="s">
        <v>17</v>
      </c>
      <c r="D138" s="1" t="s">
        <v>62</v>
      </c>
      <c r="E138" s="1">
        <v>1</v>
      </c>
      <c r="F138" s="1">
        <v>16</v>
      </c>
      <c r="G138" s="1" t="s">
        <v>5</v>
      </c>
      <c r="H138" s="1">
        <v>1</v>
      </c>
    </row>
    <row r="139" spans="2:8" x14ac:dyDescent="0.25">
      <c r="C139" s="1" t="s">
        <v>18</v>
      </c>
      <c r="D139" s="1" t="s">
        <v>63</v>
      </c>
      <c r="E139" s="1">
        <v>1</v>
      </c>
      <c r="F139" s="1">
        <v>16</v>
      </c>
      <c r="G139" s="1" t="s">
        <v>5</v>
      </c>
      <c r="H139" s="1">
        <v>1</v>
      </c>
    </row>
    <row r="140" spans="2:8" x14ac:dyDescent="0.25">
      <c r="C140" s="1" t="s">
        <v>19</v>
      </c>
      <c r="D140" s="1" t="s">
        <v>64</v>
      </c>
      <c r="E140" s="1">
        <v>1</v>
      </c>
      <c r="F140" s="1">
        <v>16</v>
      </c>
      <c r="G140" s="1" t="s">
        <v>5</v>
      </c>
      <c r="H140" s="1">
        <v>2</v>
      </c>
    </row>
    <row r="141" spans="2:8" x14ac:dyDescent="0.25">
      <c r="C141" s="1" t="s">
        <v>20</v>
      </c>
      <c r="D141" s="1" t="s">
        <v>65</v>
      </c>
      <c r="E141" s="1">
        <v>1</v>
      </c>
      <c r="F141" s="1">
        <v>16</v>
      </c>
      <c r="G141" s="1" t="s">
        <v>5</v>
      </c>
      <c r="H141" s="1">
        <v>2</v>
      </c>
    </row>
    <row r="142" spans="2:8" x14ac:dyDescent="0.25">
      <c r="C142" s="1" t="s">
        <v>21</v>
      </c>
      <c r="D142" s="1" t="s">
        <v>66</v>
      </c>
      <c r="E142" s="1">
        <v>1</v>
      </c>
      <c r="F142" s="1">
        <v>16</v>
      </c>
      <c r="G142" s="1" t="s">
        <v>5</v>
      </c>
      <c r="H142" s="1">
        <v>2</v>
      </c>
    </row>
    <row r="143" spans="2:8" x14ac:dyDescent="0.25">
      <c r="C143" s="1" t="s">
        <v>22</v>
      </c>
      <c r="D143" s="1" t="s">
        <v>67</v>
      </c>
      <c r="E143" s="1">
        <v>1</v>
      </c>
      <c r="F143" s="1">
        <v>16</v>
      </c>
      <c r="G143" s="1" t="s">
        <v>5</v>
      </c>
      <c r="H143" s="1">
        <v>2</v>
      </c>
    </row>
    <row r="144" spans="2:8" x14ac:dyDescent="0.25">
      <c r="C144" s="1" t="s">
        <v>23</v>
      </c>
      <c r="D144" s="1" t="s">
        <v>68</v>
      </c>
      <c r="E144" s="1">
        <v>1</v>
      </c>
      <c r="F144" s="1">
        <v>16</v>
      </c>
      <c r="G144" s="1" t="s">
        <v>5</v>
      </c>
      <c r="H144" s="1">
        <v>2</v>
      </c>
    </row>
    <row r="145" spans="3:8" x14ac:dyDescent="0.25">
      <c r="C145" s="1" t="s">
        <v>24</v>
      </c>
      <c r="D145" s="1" t="s">
        <v>69</v>
      </c>
      <c r="E145" s="1">
        <v>1</v>
      </c>
      <c r="F145" s="1">
        <v>16</v>
      </c>
      <c r="G145" s="1" t="s">
        <v>5</v>
      </c>
      <c r="H145" s="1">
        <v>2</v>
      </c>
    </row>
    <row r="146" spans="3:8" x14ac:dyDescent="0.25">
      <c r="C146" s="1" t="s">
        <v>25</v>
      </c>
      <c r="D146" s="1" t="s">
        <v>70</v>
      </c>
      <c r="E146" s="1">
        <v>1</v>
      </c>
      <c r="F146" s="1">
        <v>16</v>
      </c>
      <c r="G146" s="1" t="s">
        <v>5</v>
      </c>
      <c r="H146" s="1">
        <v>2</v>
      </c>
    </row>
    <row r="147" spans="3:8" x14ac:dyDescent="0.25">
      <c r="C147" s="1" t="s">
        <v>26</v>
      </c>
      <c r="D147" s="1" t="s">
        <v>89</v>
      </c>
      <c r="E147" s="1">
        <v>1</v>
      </c>
      <c r="F147" s="1">
        <v>16</v>
      </c>
      <c r="G147" s="1" t="s">
        <v>5</v>
      </c>
      <c r="H147" s="1">
        <v>2</v>
      </c>
    </row>
    <row r="148" spans="3:8" x14ac:dyDescent="0.25">
      <c r="C148" s="1" t="s">
        <v>104</v>
      </c>
      <c r="D148" s="1" t="s">
        <v>40</v>
      </c>
      <c r="E148" s="1">
        <v>1</v>
      </c>
      <c r="F148" s="1">
        <v>10</v>
      </c>
      <c r="G148" s="1" t="s">
        <v>72</v>
      </c>
    </row>
    <row r="149" spans="3:8" x14ac:dyDescent="0.25">
      <c r="C149" s="1" t="s">
        <v>105</v>
      </c>
      <c r="D149" s="1" t="s">
        <v>45</v>
      </c>
      <c r="E149" s="1">
        <v>1</v>
      </c>
      <c r="F149" s="1">
        <v>10</v>
      </c>
      <c r="G149" s="1" t="s">
        <v>72</v>
      </c>
    </row>
    <row r="150" spans="3:8" x14ac:dyDescent="0.25">
      <c r="C150" s="1" t="s">
        <v>106</v>
      </c>
      <c r="D150" s="1" t="s">
        <v>46</v>
      </c>
      <c r="E150" s="1">
        <v>1</v>
      </c>
      <c r="F150" s="1">
        <v>10</v>
      </c>
      <c r="G150" s="1" t="s">
        <v>72</v>
      </c>
    </row>
  </sheetData>
  <phoneticPr fontId="1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00D9F72B9C004A9C542EBABCDBDCC4" ma:contentTypeVersion="19" ma:contentTypeDescription="Vytvoří nový dokument" ma:contentTypeScope="" ma:versionID="aef4db69bfc2972092807b0ac253afee">
  <xsd:schema xmlns:xsd="http://www.w3.org/2001/XMLSchema" xmlns:xs="http://www.w3.org/2001/XMLSchema" xmlns:p="http://schemas.microsoft.com/office/2006/metadata/properties" xmlns:ns2="63966725-ded2-4b0e-ac30-69fa38c53e6a" xmlns:ns3="aa02ac25-5fb4-45d5-a2f3-2f305d5e7864" targetNamespace="http://schemas.microsoft.com/office/2006/metadata/properties" ma:root="true" ma:fieldsID="1410987296515ecf1a36151d7f4cad3e" ns2:_="" ns3:_="">
    <xsd:import namespace="63966725-ded2-4b0e-ac30-69fa38c53e6a"/>
    <xsd:import namespace="aa02ac25-5fb4-45d5-a2f3-2f305d5e78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966725-ded2-4b0e-ac30-69fa38c53e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97d1cfc3-6cda-47af-9754-ec01d815e5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2ac25-5fb4-45d5-a2f3-2f305d5e78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010809f-e744-42d2-8009-292f1c905817}" ma:internalName="TaxCatchAll" ma:showField="CatchAllData" ma:web="aa02ac25-5fb4-45d5-a2f3-2f305d5e78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966725-ded2-4b0e-ac30-69fa38c53e6a">
      <Terms xmlns="http://schemas.microsoft.com/office/infopath/2007/PartnerControls"/>
    </lcf76f155ced4ddcb4097134ff3c332f>
    <TaxCatchAll xmlns="aa02ac25-5fb4-45d5-a2f3-2f305d5e7864" xsi:nil="true"/>
  </documentManagement>
</p:properties>
</file>

<file path=customXml/itemProps1.xml><?xml version="1.0" encoding="utf-8"?>
<ds:datastoreItem xmlns:ds="http://schemas.openxmlformats.org/officeDocument/2006/customXml" ds:itemID="{109BDA2A-9B1F-4C9C-BBC1-C1F09630D7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6E62C7-BB79-43F0-ABC0-47D62B4186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966725-ded2-4b0e-ac30-69fa38c53e6a"/>
    <ds:schemaRef ds:uri="aa02ac25-5fb4-45d5-a2f3-2f305d5e78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A52D7B-D0B2-4969-8FA6-A1C5A4D588BB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6b466a5a-b17e-4354-b8d6-c34fdca73c29"/>
    <ds:schemaRef ds:uri="c9740f58-8bc3-4459-9e5f-951c5fb93a61"/>
    <ds:schemaRef ds:uri="http://purl.org/dc/terms/"/>
    <ds:schemaRef ds:uri="63966725-ded2-4b0e-ac30-69fa38c53e6a"/>
    <ds:schemaRef ds:uri="aa02ac25-5fb4-45d5-a2f3-2f305d5e78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Výkaz výměr</vt:lpstr>
      <vt:lpstr>výčet</vt:lpstr>
      <vt:lpstr>List1</vt:lpstr>
      <vt:lpstr>List2</vt:lpstr>
      <vt:lpstr>rozvaděče</vt:lpstr>
      <vt:lpstr>'Výkaz výměr'!Oblast_tisku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Strnad</dc:creator>
  <cp:lastModifiedBy>Ostach Anton</cp:lastModifiedBy>
  <cp:lastPrinted>2026-05-11T10:54:45Z</cp:lastPrinted>
  <dcterms:created xsi:type="dcterms:W3CDTF">2022-09-22T08:23:52Z</dcterms:created>
  <dcterms:modified xsi:type="dcterms:W3CDTF">2026-05-11T11:53:11Z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0x010100AA00D9F72B9C004A9C542EBABCDBDCC4</vt:lpwstr>
  </property>
  <property fmtid="{D5CDD505-2E9C-101B-9397-08002B2CF9AE}" pid="3" name="MediaServiceImageTags">
    <vt:lpwstr/>
  </property>
</Properties>
</file>