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95" windowHeight="14310"/>
  </bookViews>
  <sheets>
    <sheet name="List 1" sheetId="1" r:id="rId1"/>
  </sheets>
  <definedNames>
    <definedName name="_xlnm.Print_Titles" localSheetId="0">'List 1'!$1:$9</definedName>
  </definedNames>
  <calcPr calcId="144525"/>
</workbook>
</file>

<file path=xl/calcChain.xml><?xml version="1.0" encoding="utf-8"?>
<calcChain xmlns="http://schemas.openxmlformats.org/spreadsheetml/2006/main">
  <c r="K46" i="1" l="1"/>
  <c r="K44" i="1"/>
  <c r="K43" i="1"/>
  <c r="I43" i="1"/>
  <c r="L43" i="1" s="1"/>
  <c r="L44" i="1" s="1"/>
  <c r="K40" i="1"/>
  <c r="K39" i="1"/>
  <c r="I39" i="1"/>
  <c r="L39" i="1" s="1"/>
  <c r="K38" i="1"/>
  <c r="I38" i="1"/>
  <c r="L38" i="1" s="1"/>
  <c r="K37" i="1"/>
  <c r="I37" i="1"/>
  <c r="L37" i="1" s="1"/>
  <c r="K36" i="1"/>
  <c r="I36" i="1"/>
  <c r="L36" i="1" s="1"/>
  <c r="K35" i="1"/>
  <c r="I35" i="1"/>
  <c r="L35" i="1" s="1"/>
  <c r="K34" i="1"/>
  <c r="I34" i="1"/>
  <c r="L34" i="1" s="1"/>
  <c r="K33" i="1"/>
  <c r="I33" i="1"/>
  <c r="L33" i="1" s="1"/>
  <c r="K32" i="1"/>
  <c r="I32" i="1"/>
  <c r="L32" i="1" s="1"/>
  <c r="K31" i="1"/>
  <c r="I31" i="1"/>
  <c r="L31" i="1" s="1"/>
  <c r="K30" i="1"/>
  <c r="I30" i="1"/>
  <c r="L30" i="1" s="1"/>
  <c r="K29" i="1"/>
  <c r="I29" i="1"/>
  <c r="I40" i="1" s="1"/>
  <c r="K26" i="1"/>
  <c r="K25" i="1"/>
  <c r="I25" i="1"/>
  <c r="L25" i="1" s="1"/>
  <c r="K24" i="1"/>
  <c r="I24" i="1"/>
  <c r="L24" i="1" s="1"/>
  <c r="K23" i="1"/>
  <c r="I23" i="1"/>
  <c r="I26" i="1" s="1"/>
  <c r="K20" i="1"/>
  <c r="K19" i="1"/>
  <c r="I19" i="1"/>
  <c r="L19" i="1" s="1"/>
  <c r="K18" i="1"/>
  <c r="I18" i="1"/>
  <c r="L18" i="1" s="1"/>
  <c r="K17" i="1"/>
  <c r="I17" i="1"/>
  <c r="L17" i="1" s="1"/>
  <c r="K16" i="1"/>
  <c r="I16" i="1"/>
  <c r="L16" i="1" s="1"/>
  <c r="K15" i="1"/>
  <c r="I15" i="1"/>
  <c r="I20" i="1" s="1"/>
  <c r="K12" i="1"/>
  <c r="K11" i="1"/>
  <c r="I11" i="1"/>
  <c r="I12" i="1" s="1"/>
  <c r="I46" i="1" l="1"/>
  <c r="L11" i="1"/>
  <c r="L12" i="1" s="1"/>
  <c r="L15" i="1"/>
  <c r="L20" i="1" s="1"/>
  <c r="L23" i="1"/>
  <c r="L26" i="1" s="1"/>
  <c r="L29" i="1"/>
  <c r="L40" i="1" s="1"/>
  <c r="I44" i="1"/>
  <c r="L46" i="1" l="1"/>
</calcChain>
</file>

<file path=xl/sharedStrings.xml><?xml version="1.0" encoding="utf-8"?>
<sst xmlns="http://schemas.openxmlformats.org/spreadsheetml/2006/main" count="97" uniqueCount="68">
  <si>
    <t>Stavba:</t>
  </si>
  <si>
    <t>Objekt:</t>
  </si>
  <si>
    <t>Rozpočet:</t>
  </si>
  <si>
    <t>11-417-2</t>
  </si>
  <si>
    <t>-</t>
  </si>
  <si>
    <t>OLŠOVÁ VRATA, VÝSTAVBA CHODNÍKU</t>
  </si>
  <si>
    <t>Odvodnění</t>
  </si>
  <si>
    <t>Montáž</t>
  </si>
  <si>
    <t>Dodávka</t>
  </si>
  <si>
    <t>Poř.č.</t>
  </si>
  <si>
    <t>Položka</t>
  </si>
  <si>
    <t>Typ</t>
  </si>
  <si>
    <t>Text</t>
  </si>
  <si>
    <t>MJ</t>
  </si>
  <si>
    <t>Množství</t>
  </si>
  <si>
    <t>Jedn.cena</t>
  </si>
  <si>
    <t>Celkem</t>
  </si>
  <si>
    <t>Všeobecné konstrukce a práce</t>
  </si>
  <si>
    <t>014101</t>
  </si>
  <si>
    <t>POPLATKY ZA SKLÁDKU</t>
  </si>
  <si>
    <t>M3</t>
  </si>
  <si>
    <t>Zemní práce</t>
  </si>
  <si>
    <t>13273</t>
  </si>
  <si>
    <t>HLOUB RÝH A MELIOR KAN ŠÍŘ DO 2M PAŽ I NEPAŽ TŘ I s ponecháním na místě</t>
  </si>
  <si>
    <t>132736</t>
  </si>
  <si>
    <t>HLOUB RÝH A MELIOR KAN ŠÍŘ DO 2M PAŽ I NEPAŽ TŘ I DO 12KM na skládku</t>
  </si>
  <si>
    <t>17120</t>
  </si>
  <si>
    <t>ULOŽENÍ SYPANINY DO NÁSYPŮ A NA SKLÁDKY BEZ ZHUT</t>
  </si>
  <si>
    <t>17411</t>
  </si>
  <si>
    <t>ZÁSYP JAM A RÝH ZEMINOU SE ZHUT</t>
  </si>
  <si>
    <t>17581</t>
  </si>
  <si>
    <t>OBSYP POTRUBÍ A OBJEKTŮ Z NAKUPOVANÝCH MATERIÁLŮ</t>
  </si>
  <si>
    <t>Vodorovné konstrukce</t>
  </si>
  <si>
    <t>451314</t>
  </si>
  <si>
    <t>PODKL A VÝPLŇ VRSTVY Z PROST BET DO C25/30 (B30)</t>
  </si>
  <si>
    <t>45157</t>
  </si>
  <si>
    <t>PODKL A VÝPLŇ VRSTVY Z KAMENIVA TĚŽENÉHO</t>
  </si>
  <si>
    <t>465512</t>
  </si>
  <si>
    <t>DLAŽBY Z LOMOVÉHO KAMENE NA MC vč.spárování a ukončovacích prahů</t>
  </si>
  <si>
    <t>Potrubí</t>
  </si>
  <si>
    <t>87433</t>
  </si>
  <si>
    <t>POTRUBÍ Z TRUB PLAST ODPAD DN DO 150MM PP DN150_x000D_
vč.seříznutí potrubí ve sklonu svahu</t>
  </si>
  <si>
    <t>M</t>
  </si>
  <si>
    <t>87434</t>
  </si>
  <si>
    <t>POTRUBÍ Z TRUB PLAST ODPAD DN DO 200MM PP DN200</t>
  </si>
  <si>
    <t>87445</t>
  </si>
  <si>
    <t>POTRUBÍ Z TRUB PLAST ODPAD DN DO 300MM PP DN300_x000D_
vč.seříznutí potrubí ve sklonu svahu</t>
  </si>
  <si>
    <t>894145</t>
  </si>
  <si>
    <t>ŠACHTY KANALIZAČ Z BETON DÍLCŮ NA POTRUBÍ DN DO 300MM kompletní, vč.kruhového poklopu se zámkem a stupadel</t>
  </si>
  <si>
    <t>KUS</t>
  </si>
  <si>
    <t>89742</t>
  </si>
  <si>
    <t>VPUSŤ CHODNÍKOVÁ Z BETON DÍLCŮ podobrubníková</t>
  </si>
  <si>
    <t>897541</t>
  </si>
  <si>
    <t>VPUSŤ ODVOD ŽLABŮ Z POLYMERBETONU SV. ŠÍŘKY DO 100MM</t>
  </si>
  <si>
    <t>89944</t>
  </si>
  <si>
    <t>VÝŘEZ, VÝSEK, ÚTES NA POTRUBÍ DN DO 200MM</t>
  </si>
  <si>
    <t>899632</t>
  </si>
  <si>
    <t>ZKOUŠKA VODOTĚSNOSTI POTRUBÍ DN DO 150MM</t>
  </si>
  <si>
    <t>899642</t>
  </si>
  <si>
    <t>ZKOUŠKA VODOTĚSNOSTI POTRUBÍ DN DO 200MM</t>
  </si>
  <si>
    <t>899652</t>
  </si>
  <si>
    <t>ZKOUŠKA VODOTĚSNOSTI POTRUBÍ DN DO 300MM</t>
  </si>
  <si>
    <t>89980</t>
  </si>
  <si>
    <t>TELEVIZNÍ PROHLÍDKA POTRUBÍ 1 x před přejímkou a 1 x před ukončením záruční doby</t>
  </si>
  <si>
    <t>Ostatní konstrukce a práce</t>
  </si>
  <si>
    <t>93541</t>
  </si>
  <si>
    <t>ŽLABY Z DÍLCŮ Z POLYMERBET SVĚTLÉ ŠÍŘKY DO 100MM VČET MŘÍŽÍ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</si>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</sst>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#,##0.00"/>
  </numFmts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2" borderId="0"/>
  </cellStyleXfs>
  <cellXfs count="29">
    <xf numFmtId="0" fontId="0" fillId="0" borderId="0" xfId="0"/>
    <xf numFmtId="0" fontId="2" fillId="0" borderId="0" xfId="2"/>
    <xf numFmtId="0" fontId="2" fillId="0" borderId="0" xfId="2" applyAlignment="1">
      <alignment horizontal="right"/>
    </xf>
    <xf numFmtId="0" fontId="2" fillId="0" borderId="0" xfId="2" applyAlignment="1">
      <alignment horizontal="left"/>
    </xf>
    <xf numFmtId="0" fontId="3" fillId="2" borderId="1" xfId="3" applyBorder="1"/>
    <xf numFmtId="0" fontId="3" fillId="2" borderId="3" xfId="3" applyBorder="1"/>
    <xf numFmtId="0" fontId="3" fillId="2" borderId="4" xfId="3" applyBorder="1"/>
    <xf numFmtId="0" fontId="3" fillId="2" borderId="4" xfId="3" applyBorder="1" applyAlignment="1">
      <alignment horizontal="center"/>
    </xf>
    <xf numFmtId="0" fontId="1" fillId="0" borderId="5" xfId="1" applyBorder="1"/>
    <xf numFmtId="0" fontId="1" fillId="0" borderId="5" xfId="1" quotePrefix="1" applyBorder="1"/>
    <xf numFmtId="164" fontId="1" fillId="0" borderId="5" xfId="1" applyNumberFormat="1" applyBorder="1"/>
    <xf numFmtId="0" fontId="2" fillId="0" borderId="6" xfId="2" applyBorder="1"/>
    <xf numFmtId="0" fontId="2" fillId="0" borderId="7" xfId="2" applyBorder="1"/>
    <xf numFmtId="0" fontId="2" fillId="0" borderId="8" xfId="2" applyBorder="1"/>
    <xf numFmtId="0" fontId="1" fillId="0" borderId="9" xfId="1" applyBorder="1"/>
    <xf numFmtId="164" fontId="1" fillId="0" borderId="10" xfId="1" applyNumberFormat="1" applyBorder="1"/>
    <xf numFmtId="0" fontId="2" fillId="0" borderId="11" xfId="2" applyBorder="1"/>
    <xf numFmtId="0" fontId="2" fillId="0" borderId="12" xfId="2" applyBorder="1"/>
    <xf numFmtId="0" fontId="2" fillId="0" borderId="13" xfId="2" applyBorder="1"/>
    <xf numFmtId="164" fontId="3" fillId="2" borderId="3" xfId="3" applyNumberFormat="1" applyBorder="1"/>
    <xf numFmtId="164" fontId="3" fillId="2" borderId="2" xfId="3" applyNumberFormat="1" applyBorder="1"/>
    <xf numFmtId="0" fontId="2" fillId="0" borderId="0" xfId="2" applyAlignment="1">
      <alignment horizontal="center"/>
    </xf>
    <xf numFmtId="0" fontId="0" fillId="0" borderId="0" xfId="0" applyAlignment="1">
      <alignment horizontal="center"/>
    </xf>
    <xf numFmtId="0" fontId="2" fillId="0" borderId="7" xfId="2" applyBorder="1" applyAlignment="1">
      <alignment horizontal="center"/>
    </xf>
    <xf numFmtId="0" fontId="1" fillId="0" borderId="5" xfId="1" applyBorder="1" applyAlignment="1">
      <alignment horizontal="center"/>
    </xf>
    <xf numFmtId="0" fontId="2" fillId="0" borderId="12" xfId="2" applyBorder="1" applyAlignment="1">
      <alignment horizontal="center"/>
    </xf>
    <xf numFmtId="0" fontId="3" fillId="2" borderId="3" xfId="3" applyBorder="1" applyAlignment="1">
      <alignment horizontal="center"/>
    </xf>
    <xf numFmtId="0" fontId="3" fillId="2" borderId="1" xfId="3" applyBorder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Font_Ariel_Small" xfId="1"/>
    <cellStyle name="Font_Ariel_Small_Bold" xfId="2"/>
    <cellStyle name="Font_Ariel_Small_Bold_BG_Gray" xf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6"/>
  <sheetViews>
    <sheetView tabSelected="1" workbookViewId="0">
      <selection activeCell="K3" sqref="K3"/>
    </sheetView>
  </sheetViews>
  <sheetFormatPr defaultRowHeight="15" x14ac:dyDescent="0.25"/>
  <cols>
    <col min="1" max="1" width="2.28515625" customWidth="1"/>
    <col min="2" max="2" width="8.7109375" customWidth="1"/>
    <col min="3" max="3" width="26.28515625" bestFit="1" customWidth="1"/>
    <col min="4" max="4" width="3.85546875" style="22" customWidth="1"/>
    <col min="5" max="5" width="88" bestFit="1" customWidth="1"/>
    <col min="6" max="6" width="4" customWidth="1"/>
    <col min="7" max="7" width="8.140625" customWidth="1"/>
    <col min="8" max="12" width="17.28515625" customWidth="1"/>
  </cols>
  <sheetData>
    <row r="2" spans="2:12" x14ac:dyDescent="0.25">
      <c r="B2" s="1" t="s">
        <v>0</v>
      </c>
      <c r="C2" s="2" t="s">
        <v>3</v>
      </c>
      <c r="D2" s="21" t="s">
        <v>4</v>
      </c>
      <c r="E2" s="3" t="s">
        <v>5</v>
      </c>
    </row>
    <row r="3" spans="2:12" x14ac:dyDescent="0.25">
      <c r="B3" s="1" t="s">
        <v>1</v>
      </c>
      <c r="C3" s="2">
        <v>301</v>
      </c>
      <c r="D3" s="21" t="s">
        <v>4</v>
      </c>
      <c r="E3" s="3" t="s">
        <v>6</v>
      </c>
    </row>
    <row r="4" spans="2:12" x14ac:dyDescent="0.25">
      <c r="B4" s="1" t="s">
        <v>2</v>
      </c>
      <c r="C4" s="2">
        <v>301</v>
      </c>
      <c r="D4" s="21" t="s">
        <v>4</v>
      </c>
      <c r="E4" s="3" t="s">
        <v>6</v>
      </c>
    </row>
    <row r="6" spans="2:12" ht="15.75" thickBot="1" x14ac:dyDescent="0.3"/>
    <row r="7" spans="2:12" ht="15.75" thickBot="1" x14ac:dyDescent="0.3">
      <c r="H7" s="27" t="s">
        <v>7</v>
      </c>
      <c r="I7" s="28"/>
      <c r="J7" s="27" t="s">
        <v>8</v>
      </c>
      <c r="K7" s="28"/>
    </row>
    <row r="8" spans="2:12" ht="15.75" thickBot="1" x14ac:dyDescent="0.3">
      <c r="B8" s="6" t="s">
        <v>9</v>
      </c>
      <c r="C8" s="6" t="s">
        <v>10</v>
      </c>
      <c r="D8" s="7" t="s">
        <v>11</v>
      </c>
      <c r="E8" s="6" t="s">
        <v>12</v>
      </c>
      <c r="F8" s="6" t="s">
        <v>13</v>
      </c>
      <c r="G8" s="6" t="s">
        <v>14</v>
      </c>
      <c r="H8" s="7" t="s">
        <v>15</v>
      </c>
      <c r="I8" s="7" t="s">
        <v>16</v>
      </c>
      <c r="J8" s="7" t="s">
        <v>15</v>
      </c>
      <c r="K8" s="7" t="s">
        <v>16</v>
      </c>
      <c r="L8" s="7" t="s">
        <v>16</v>
      </c>
    </row>
    <row r="9" spans="2:12" ht="15.75" thickBot="1" x14ac:dyDescent="0.3"/>
    <row r="10" spans="2:12" x14ac:dyDescent="0.25">
      <c r="B10" s="11">
        <v>0</v>
      </c>
      <c r="C10" s="12" t="s">
        <v>17</v>
      </c>
      <c r="D10" s="23"/>
      <c r="E10" s="12"/>
      <c r="F10" s="12"/>
      <c r="G10" s="12"/>
      <c r="H10" s="12"/>
      <c r="I10" s="12"/>
      <c r="J10" s="12"/>
      <c r="K10" s="12"/>
      <c r="L10" s="13"/>
    </row>
    <row r="11" spans="2:12" x14ac:dyDescent="0.25">
      <c r="B11" s="14">
        <v>1</v>
      </c>
      <c r="C11" s="9" t="s">
        <v>18</v>
      </c>
      <c r="D11" s="24"/>
      <c r="E11" s="8" t="s">
        <v>19</v>
      </c>
      <c r="F11" s="8" t="s">
        <v>20</v>
      </c>
      <c r="G11" s="8">
        <v>35.984000000000002</v>
      </c>
      <c r="H11" s="10"/>
      <c r="I11" s="10">
        <f>G11*H11</f>
        <v>0</v>
      </c>
      <c r="J11" s="10">
        <v>0</v>
      </c>
      <c r="K11" s="10">
        <f>G11*J11</f>
        <v>0</v>
      </c>
      <c r="L11" s="15">
        <f>I11+K11</f>
        <v>0</v>
      </c>
    </row>
    <row r="12" spans="2:12" ht="15.75" thickBot="1" x14ac:dyDescent="0.3">
      <c r="B12" s="16">
        <v>0</v>
      </c>
      <c r="C12" s="17" t="s">
        <v>17</v>
      </c>
      <c r="D12" s="25"/>
      <c r="E12" s="17"/>
      <c r="F12" s="17"/>
      <c r="G12" s="17"/>
      <c r="H12" s="17"/>
      <c r="I12" s="17">
        <f>SUM(I11:I11)</f>
        <v>0</v>
      </c>
      <c r="J12" s="17"/>
      <c r="K12" s="17">
        <f>SUM(K11:K11)</f>
        <v>0</v>
      </c>
      <c r="L12" s="18">
        <f>SUM(L11:L11)</f>
        <v>0</v>
      </c>
    </row>
    <row r="13" spans="2:12" ht="3.95" customHeight="1" thickBot="1" x14ac:dyDescent="0.3"/>
    <row r="14" spans="2:12" x14ac:dyDescent="0.25">
      <c r="B14" s="11">
        <v>1</v>
      </c>
      <c r="C14" s="12" t="s">
        <v>21</v>
      </c>
      <c r="D14" s="23"/>
      <c r="E14" s="12"/>
      <c r="F14" s="12"/>
      <c r="G14" s="12"/>
      <c r="H14" s="12"/>
      <c r="I14" s="12"/>
      <c r="J14" s="12"/>
      <c r="K14" s="12"/>
      <c r="L14" s="13"/>
    </row>
    <row r="15" spans="2:12" x14ac:dyDescent="0.25">
      <c r="B15" s="14">
        <v>2</v>
      </c>
      <c r="C15" s="9" t="s">
        <v>22</v>
      </c>
      <c r="D15" s="24"/>
      <c r="E15" s="8" t="s">
        <v>23</v>
      </c>
      <c r="F15" s="8" t="s">
        <v>20</v>
      </c>
      <c r="G15" s="8">
        <v>60.7</v>
      </c>
      <c r="H15" s="10"/>
      <c r="I15" s="10">
        <f>G15*H15</f>
        <v>0</v>
      </c>
      <c r="J15" s="10">
        <v>0</v>
      </c>
      <c r="K15" s="10">
        <f>G15*J15</f>
        <v>0</v>
      </c>
      <c r="L15" s="15">
        <f>I15+K15</f>
        <v>0</v>
      </c>
    </row>
    <row r="16" spans="2:12" x14ac:dyDescent="0.25">
      <c r="B16" s="14">
        <v>3</v>
      </c>
      <c r="C16" s="9" t="s">
        <v>24</v>
      </c>
      <c r="D16" s="24"/>
      <c r="E16" s="8" t="s">
        <v>25</v>
      </c>
      <c r="F16" s="8" t="s">
        <v>20</v>
      </c>
      <c r="G16" s="8">
        <v>35.984000000000002</v>
      </c>
      <c r="H16" s="10"/>
      <c r="I16" s="10">
        <f>G16*H16</f>
        <v>0</v>
      </c>
      <c r="J16" s="10">
        <v>0</v>
      </c>
      <c r="K16" s="10">
        <f>G16*J16</f>
        <v>0</v>
      </c>
      <c r="L16" s="15">
        <f>I16+K16</f>
        <v>0</v>
      </c>
    </row>
    <row r="17" spans="2:12" x14ac:dyDescent="0.25">
      <c r="B17" s="14">
        <v>4</v>
      </c>
      <c r="C17" s="9" t="s">
        <v>26</v>
      </c>
      <c r="D17" s="24"/>
      <c r="E17" s="8" t="s">
        <v>27</v>
      </c>
      <c r="F17" s="8" t="s">
        <v>20</v>
      </c>
      <c r="G17" s="8">
        <v>35.984000000000002</v>
      </c>
      <c r="H17" s="10"/>
      <c r="I17" s="10">
        <f>G17*H17</f>
        <v>0</v>
      </c>
      <c r="J17" s="10">
        <v>0</v>
      </c>
      <c r="K17" s="10">
        <f>G17*J17</f>
        <v>0</v>
      </c>
      <c r="L17" s="15">
        <f>I17+K17</f>
        <v>0</v>
      </c>
    </row>
    <row r="18" spans="2:12" x14ac:dyDescent="0.25">
      <c r="B18" s="14">
        <v>5</v>
      </c>
      <c r="C18" s="9" t="s">
        <v>28</v>
      </c>
      <c r="D18" s="24"/>
      <c r="E18" s="8" t="s">
        <v>29</v>
      </c>
      <c r="F18" s="8" t="s">
        <v>20</v>
      </c>
      <c r="G18" s="8">
        <v>60.7</v>
      </c>
      <c r="H18" s="10"/>
      <c r="I18" s="10">
        <f>G18*H18</f>
        <v>0</v>
      </c>
      <c r="J18" s="10">
        <v>0</v>
      </c>
      <c r="K18" s="10">
        <f>G18*J18</f>
        <v>0</v>
      </c>
      <c r="L18" s="15">
        <f>I18+K18</f>
        <v>0</v>
      </c>
    </row>
    <row r="19" spans="2:12" x14ac:dyDescent="0.25">
      <c r="B19" s="14">
        <v>6</v>
      </c>
      <c r="C19" s="9" t="s">
        <v>30</v>
      </c>
      <c r="D19" s="24"/>
      <c r="E19" s="8" t="s">
        <v>31</v>
      </c>
      <c r="F19" s="8" t="s">
        <v>20</v>
      </c>
      <c r="G19" s="8">
        <v>20.364999999999998</v>
      </c>
      <c r="H19" s="10"/>
      <c r="I19" s="10">
        <f>G19*H19</f>
        <v>0</v>
      </c>
      <c r="J19" s="10">
        <v>0</v>
      </c>
      <c r="K19" s="10">
        <f>G19*J19</f>
        <v>0</v>
      </c>
      <c r="L19" s="15">
        <f>I19+K19</f>
        <v>0</v>
      </c>
    </row>
    <row r="20" spans="2:12" ht="15.75" thickBot="1" x14ac:dyDescent="0.3">
      <c r="B20" s="16">
        <v>1</v>
      </c>
      <c r="C20" s="17" t="s">
        <v>21</v>
      </c>
      <c r="D20" s="25"/>
      <c r="E20" s="17"/>
      <c r="F20" s="17"/>
      <c r="G20" s="17"/>
      <c r="H20" s="17"/>
      <c r="I20" s="17">
        <f>SUM(I15:I19)</f>
        <v>0</v>
      </c>
      <c r="J20" s="17"/>
      <c r="K20" s="17">
        <f>SUM(K15:K19)</f>
        <v>0</v>
      </c>
      <c r="L20" s="18">
        <f>SUM(L15:L19)</f>
        <v>0</v>
      </c>
    </row>
    <row r="21" spans="2:12" ht="3.95" customHeight="1" thickBot="1" x14ac:dyDescent="0.3"/>
    <row r="22" spans="2:12" x14ac:dyDescent="0.25">
      <c r="B22" s="11">
        <v>4</v>
      </c>
      <c r="C22" s="12" t="s">
        <v>32</v>
      </c>
      <c r="D22" s="23"/>
      <c r="E22" s="12"/>
      <c r="F22" s="12"/>
      <c r="G22" s="12"/>
      <c r="H22" s="12"/>
      <c r="I22" s="12"/>
      <c r="J22" s="12"/>
      <c r="K22" s="12"/>
      <c r="L22" s="13"/>
    </row>
    <row r="23" spans="2:12" x14ac:dyDescent="0.25">
      <c r="B23" s="14">
        <v>7</v>
      </c>
      <c r="C23" s="9" t="s">
        <v>33</v>
      </c>
      <c r="D23" s="24"/>
      <c r="E23" s="8" t="s">
        <v>34</v>
      </c>
      <c r="F23" s="8" t="s">
        <v>20</v>
      </c>
      <c r="G23" s="8">
        <v>0.6</v>
      </c>
      <c r="H23" s="10"/>
      <c r="I23" s="10">
        <f>G23*H23</f>
        <v>0</v>
      </c>
      <c r="J23" s="10">
        <v>0</v>
      </c>
      <c r="K23" s="10">
        <f>G23*J23</f>
        <v>0</v>
      </c>
      <c r="L23" s="15">
        <f>I23+K23</f>
        <v>0</v>
      </c>
    </row>
    <row r="24" spans="2:12" x14ac:dyDescent="0.25">
      <c r="B24" s="14">
        <v>8</v>
      </c>
      <c r="C24" s="9" t="s">
        <v>35</v>
      </c>
      <c r="D24" s="24"/>
      <c r="E24" s="8" t="s">
        <v>36</v>
      </c>
      <c r="F24" s="8" t="s">
        <v>20</v>
      </c>
      <c r="G24" s="8">
        <v>7.694</v>
      </c>
      <c r="H24" s="10"/>
      <c r="I24" s="10">
        <f>G24*H24</f>
        <v>0</v>
      </c>
      <c r="J24" s="10">
        <v>0</v>
      </c>
      <c r="K24" s="10">
        <f>G24*J24</f>
        <v>0</v>
      </c>
      <c r="L24" s="15">
        <f>I24+K24</f>
        <v>0</v>
      </c>
    </row>
    <row r="25" spans="2:12" x14ac:dyDescent="0.25">
      <c r="B25" s="14">
        <v>9</v>
      </c>
      <c r="C25" s="9" t="s">
        <v>37</v>
      </c>
      <c r="D25" s="24"/>
      <c r="E25" s="8" t="s">
        <v>38</v>
      </c>
      <c r="F25" s="8" t="s">
        <v>20</v>
      </c>
      <c r="G25" s="8">
        <v>1.2</v>
      </c>
      <c r="H25" s="10"/>
      <c r="I25" s="10">
        <f>G25*H25</f>
        <v>0</v>
      </c>
      <c r="J25" s="10">
        <v>0</v>
      </c>
      <c r="K25" s="10">
        <f>G25*J25</f>
        <v>0</v>
      </c>
      <c r="L25" s="15">
        <f>I25+K25</f>
        <v>0</v>
      </c>
    </row>
    <row r="26" spans="2:12" ht="15.75" thickBot="1" x14ac:dyDescent="0.3">
      <c r="B26" s="16">
        <v>4</v>
      </c>
      <c r="C26" s="17" t="s">
        <v>32</v>
      </c>
      <c r="D26" s="25"/>
      <c r="E26" s="17"/>
      <c r="F26" s="17"/>
      <c r="G26" s="17"/>
      <c r="H26" s="17"/>
      <c r="I26" s="17">
        <f>SUM(I23:I25)</f>
        <v>0</v>
      </c>
      <c r="J26" s="17"/>
      <c r="K26" s="17">
        <f>SUM(K23:K25)</f>
        <v>0</v>
      </c>
      <c r="L26" s="18">
        <f>SUM(L23:L25)</f>
        <v>0</v>
      </c>
    </row>
    <row r="27" spans="2:12" ht="3.95" customHeight="1" thickBot="1" x14ac:dyDescent="0.3"/>
    <row r="28" spans="2:12" x14ac:dyDescent="0.25">
      <c r="B28" s="11">
        <v>8</v>
      </c>
      <c r="C28" s="12" t="s">
        <v>39</v>
      </c>
      <c r="D28" s="23"/>
      <c r="E28" s="12"/>
      <c r="F28" s="12"/>
      <c r="G28" s="12"/>
      <c r="H28" s="12"/>
      <c r="I28" s="12"/>
      <c r="J28" s="12"/>
      <c r="K28" s="12"/>
      <c r="L28" s="13"/>
    </row>
    <row r="29" spans="2:12" x14ac:dyDescent="0.25">
      <c r="B29" s="14">
        <v>10</v>
      </c>
      <c r="C29" s="9" t="s">
        <v>40</v>
      </c>
      <c r="D29" s="24"/>
      <c r="E29" s="8" t="s">
        <v>41</v>
      </c>
      <c r="F29" s="8" t="s">
        <v>42</v>
      </c>
      <c r="G29" s="8">
        <v>10</v>
      </c>
      <c r="H29" s="10"/>
      <c r="I29" s="10">
        <f t="shared" ref="I29:I39" si="0">G29*H29</f>
        <v>0</v>
      </c>
      <c r="J29" s="10">
        <v>0</v>
      </c>
      <c r="K29" s="10">
        <f t="shared" ref="K29:K39" si="1">G29*J29</f>
        <v>0</v>
      </c>
      <c r="L29" s="15">
        <f t="shared" ref="L29:L39" si="2">I29+K29</f>
        <v>0</v>
      </c>
    </row>
    <row r="30" spans="2:12" x14ac:dyDescent="0.25">
      <c r="B30" s="14">
        <v>11</v>
      </c>
      <c r="C30" s="9" t="s">
        <v>43</v>
      </c>
      <c r="D30" s="24"/>
      <c r="E30" s="8" t="s">
        <v>44</v>
      </c>
      <c r="F30" s="8" t="s">
        <v>42</v>
      </c>
      <c r="G30" s="8">
        <v>34.200000000000003</v>
      </c>
      <c r="H30" s="10"/>
      <c r="I30" s="10">
        <f t="shared" si="0"/>
        <v>0</v>
      </c>
      <c r="J30" s="10">
        <v>0</v>
      </c>
      <c r="K30" s="10">
        <f t="shared" si="1"/>
        <v>0</v>
      </c>
      <c r="L30" s="15">
        <f t="shared" si="2"/>
        <v>0</v>
      </c>
    </row>
    <row r="31" spans="2:12" x14ac:dyDescent="0.25">
      <c r="B31" s="14">
        <v>12</v>
      </c>
      <c r="C31" s="9" t="s">
        <v>45</v>
      </c>
      <c r="D31" s="24"/>
      <c r="E31" s="8" t="s">
        <v>46</v>
      </c>
      <c r="F31" s="8" t="s">
        <v>42</v>
      </c>
      <c r="G31" s="8">
        <v>21.2</v>
      </c>
      <c r="H31" s="10"/>
      <c r="I31" s="10">
        <f t="shared" si="0"/>
        <v>0</v>
      </c>
      <c r="J31" s="10">
        <v>0</v>
      </c>
      <c r="K31" s="10">
        <f t="shared" si="1"/>
        <v>0</v>
      </c>
      <c r="L31" s="15">
        <f t="shared" si="2"/>
        <v>0</v>
      </c>
    </row>
    <row r="32" spans="2:12" x14ac:dyDescent="0.25">
      <c r="B32" s="14">
        <v>13</v>
      </c>
      <c r="C32" s="9" t="s">
        <v>47</v>
      </c>
      <c r="D32" s="24"/>
      <c r="E32" s="8" t="s">
        <v>48</v>
      </c>
      <c r="F32" s="8" t="s">
        <v>49</v>
      </c>
      <c r="G32" s="8">
        <v>2</v>
      </c>
      <c r="H32" s="10"/>
      <c r="I32" s="10">
        <f t="shared" si="0"/>
        <v>0</v>
      </c>
      <c r="J32" s="10">
        <v>0</v>
      </c>
      <c r="K32" s="10">
        <f t="shared" si="1"/>
        <v>0</v>
      </c>
      <c r="L32" s="15">
        <f t="shared" si="2"/>
        <v>0</v>
      </c>
    </row>
    <row r="33" spans="2:12" x14ac:dyDescent="0.25">
      <c r="B33" s="14">
        <v>14</v>
      </c>
      <c r="C33" s="9" t="s">
        <v>50</v>
      </c>
      <c r="D33" s="24"/>
      <c r="E33" s="8" t="s">
        <v>51</v>
      </c>
      <c r="F33" s="8" t="s">
        <v>49</v>
      </c>
      <c r="G33" s="8">
        <v>5</v>
      </c>
      <c r="H33" s="10"/>
      <c r="I33" s="10">
        <f t="shared" si="0"/>
        <v>0</v>
      </c>
      <c r="J33" s="10">
        <v>0</v>
      </c>
      <c r="K33" s="10">
        <f t="shared" si="1"/>
        <v>0</v>
      </c>
      <c r="L33" s="15">
        <f t="shared" si="2"/>
        <v>0</v>
      </c>
    </row>
    <row r="34" spans="2:12" x14ac:dyDescent="0.25">
      <c r="B34" s="14">
        <v>15</v>
      </c>
      <c r="C34" s="9" t="s">
        <v>52</v>
      </c>
      <c r="D34" s="24"/>
      <c r="E34" s="8" t="s">
        <v>53</v>
      </c>
      <c r="F34" s="8" t="s">
        <v>49</v>
      </c>
      <c r="G34" s="8">
        <v>1</v>
      </c>
      <c r="H34" s="10"/>
      <c r="I34" s="10">
        <f t="shared" si="0"/>
        <v>0</v>
      </c>
      <c r="J34" s="10">
        <v>0</v>
      </c>
      <c r="K34" s="10">
        <f t="shared" si="1"/>
        <v>0</v>
      </c>
      <c r="L34" s="15">
        <f t="shared" si="2"/>
        <v>0</v>
      </c>
    </row>
    <row r="35" spans="2:12" x14ac:dyDescent="0.25">
      <c r="B35" s="14">
        <v>16</v>
      </c>
      <c r="C35" s="9" t="s">
        <v>54</v>
      </c>
      <c r="D35" s="24"/>
      <c r="E35" s="8" t="s">
        <v>55</v>
      </c>
      <c r="F35" s="8" t="s">
        <v>49</v>
      </c>
      <c r="G35" s="8">
        <v>2</v>
      </c>
      <c r="H35" s="10"/>
      <c r="I35" s="10">
        <f t="shared" si="0"/>
        <v>0</v>
      </c>
      <c r="J35" s="10">
        <v>0</v>
      </c>
      <c r="K35" s="10">
        <f t="shared" si="1"/>
        <v>0</v>
      </c>
      <c r="L35" s="15">
        <f t="shared" si="2"/>
        <v>0</v>
      </c>
    </row>
    <row r="36" spans="2:12" x14ac:dyDescent="0.25">
      <c r="B36" s="14">
        <v>17</v>
      </c>
      <c r="C36" s="9" t="s">
        <v>56</v>
      </c>
      <c r="D36" s="24"/>
      <c r="E36" s="8" t="s">
        <v>57</v>
      </c>
      <c r="F36" s="8" t="s">
        <v>42</v>
      </c>
      <c r="G36" s="8">
        <v>10</v>
      </c>
      <c r="H36" s="10"/>
      <c r="I36" s="10">
        <f t="shared" si="0"/>
        <v>0</v>
      </c>
      <c r="J36" s="10">
        <v>0</v>
      </c>
      <c r="K36" s="10">
        <f t="shared" si="1"/>
        <v>0</v>
      </c>
      <c r="L36" s="15">
        <f t="shared" si="2"/>
        <v>0</v>
      </c>
    </row>
    <row r="37" spans="2:12" x14ac:dyDescent="0.25">
      <c r="B37" s="14">
        <v>18</v>
      </c>
      <c r="C37" s="9" t="s">
        <v>58</v>
      </c>
      <c r="D37" s="24"/>
      <c r="E37" s="8" t="s">
        <v>59</v>
      </c>
      <c r="F37" s="8" t="s">
        <v>42</v>
      </c>
      <c r="G37" s="8">
        <v>34.200000000000003</v>
      </c>
      <c r="H37" s="10"/>
      <c r="I37" s="10">
        <f t="shared" si="0"/>
        <v>0</v>
      </c>
      <c r="J37" s="10">
        <v>0</v>
      </c>
      <c r="K37" s="10">
        <f t="shared" si="1"/>
        <v>0</v>
      </c>
      <c r="L37" s="15">
        <f t="shared" si="2"/>
        <v>0</v>
      </c>
    </row>
    <row r="38" spans="2:12" x14ac:dyDescent="0.25">
      <c r="B38" s="14">
        <v>19</v>
      </c>
      <c r="C38" s="9" t="s">
        <v>60</v>
      </c>
      <c r="D38" s="24"/>
      <c r="E38" s="8" t="s">
        <v>61</v>
      </c>
      <c r="F38" s="8" t="s">
        <v>42</v>
      </c>
      <c r="G38" s="8">
        <v>21.2</v>
      </c>
      <c r="H38" s="10"/>
      <c r="I38" s="10">
        <f t="shared" si="0"/>
        <v>0</v>
      </c>
      <c r="J38" s="10">
        <v>0</v>
      </c>
      <c r="K38" s="10">
        <f t="shared" si="1"/>
        <v>0</v>
      </c>
      <c r="L38" s="15">
        <f t="shared" si="2"/>
        <v>0</v>
      </c>
    </row>
    <row r="39" spans="2:12" x14ac:dyDescent="0.25">
      <c r="B39" s="14">
        <v>20</v>
      </c>
      <c r="C39" s="9" t="s">
        <v>62</v>
      </c>
      <c r="D39" s="24"/>
      <c r="E39" s="8" t="s">
        <v>63</v>
      </c>
      <c r="F39" s="8" t="s">
        <v>42</v>
      </c>
      <c r="G39" s="8">
        <v>110.8</v>
      </c>
      <c r="H39" s="10"/>
      <c r="I39" s="10">
        <f t="shared" si="0"/>
        <v>0</v>
      </c>
      <c r="J39" s="10">
        <v>0</v>
      </c>
      <c r="K39" s="10">
        <f t="shared" si="1"/>
        <v>0</v>
      </c>
      <c r="L39" s="15">
        <f t="shared" si="2"/>
        <v>0</v>
      </c>
    </row>
    <row r="40" spans="2:12" ht="15.75" thickBot="1" x14ac:dyDescent="0.3">
      <c r="B40" s="16">
        <v>8</v>
      </c>
      <c r="C40" s="17" t="s">
        <v>39</v>
      </c>
      <c r="D40" s="25"/>
      <c r="E40" s="17"/>
      <c r="F40" s="17"/>
      <c r="G40" s="17"/>
      <c r="H40" s="17"/>
      <c r="I40" s="17">
        <f>SUM(I29:I39)</f>
        <v>0</v>
      </c>
      <c r="J40" s="17"/>
      <c r="K40" s="17">
        <f>SUM(K29:K39)</f>
        <v>0</v>
      </c>
      <c r="L40" s="18">
        <f>SUM(L29:L39)</f>
        <v>0</v>
      </c>
    </row>
    <row r="41" spans="2:12" ht="3.95" customHeight="1" thickBot="1" x14ac:dyDescent="0.3"/>
    <row r="42" spans="2:12" x14ac:dyDescent="0.25">
      <c r="B42" s="11">
        <v>9</v>
      </c>
      <c r="C42" s="12" t="s">
        <v>64</v>
      </c>
      <c r="D42" s="23"/>
      <c r="E42" s="12"/>
      <c r="F42" s="12"/>
      <c r="G42" s="12"/>
      <c r="H42" s="12"/>
      <c r="I42" s="12"/>
      <c r="J42" s="12"/>
      <c r="K42" s="12"/>
      <c r="L42" s="13"/>
    </row>
    <row r="43" spans="2:12" x14ac:dyDescent="0.25">
      <c r="B43" s="14">
        <v>21</v>
      </c>
      <c r="C43" s="9" t="s">
        <v>65</v>
      </c>
      <c r="D43" s="24"/>
      <c r="E43" s="8" t="s">
        <v>66</v>
      </c>
      <c r="F43" s="8" t="s">
        <v>42</v>
      </c>
      <c r="G43" s="8">
        <v>32</v>
      </c>
      <c r="H43" s="10"/>
      <c r="I43" s="10">
        <f>G43*H43</f>
        <v>0</v>
      </c>
      <c r="J43" s="10">
        <v>0</v>
      </c>
      <c r="K43" s="10">
        <f>G43*J43</f>
        <v>0</v>
      </c>
      <c r="L43" s="15">
        <f>I43+K43</f>
        <v>0</v>
      </c>
    </row>
    <row r="44" spans="2:12" ht="15.75" thickBot="1" x14ac:dyDescent="0.3">
      <c r="B44" s="16">
        <v>9</v>
      </c>
      <c r="C44" s="17" t="s">
        <v>64</v>
      </c>
      <c r="D44" s="25"/>
      <c r="E44" s="17"/>
      <c r="F44" s="17"/>
      <c r="G44" s="17"/>
      <c r="H44" s="17"/>
      <c r="I44" s="17">
        <f>SUM(I43:I43)</f>
        <v>0</v>
      </c>
      <c r="J44" s="17"/>
      <c r="K44" s="17">
        <f>SUM(K43:K43)</f>
        <v>0</v>
      </c>
      <c r="L44" s="18">
        <f>SUM(L43:L43)</f>
        <v>0</v>
      </c>
    </row>
    <row r="45" spans="2:12" ht="3.95" customHeight="1" thickBot="1" x14ac:dyDescent="0.3"/>
    <row r="46" spans="2:12" ht="15.75" thickBot="1" x14ac:dyDescent="0.3">
      <c r="B46" s="4" t="s">
        <v>67</v>
      </c>
      <c r="C46" s="5"/>
      <c r="D46" s="26"/>
      <c r="E46" s="5"/>
      <c r="F46" s="5"/>
      <c r="G46" s="5"/>
      <c r="H46" s="5"/>
      <c r="I46" s="19">
        <f>I12+I20+I26+I40+I44</f>
        <v>0</v>
      </c>
      <c r="J46" s="19"/>
      <c r="K46" s="19">
        <f>K12+K20+K26+K40+K44</f>
        <v>0</v>
      </c>
      <c r="L46" s="20">
        <f>L12+L20+L26+L40+L44</f>
        <v>0</v>
      </c>
    </row>
  </sheetData>
  <mergeCells count="2">
    <mergeCell ref="H7:I7"/>
    <mergeCell ref="J7:K7"/>
  </mergeCells>
  <printOptions horizontalCentered="1"/>
  <pageMargins left="0.34722222222222221" right="0.34722222222222221" top="0.83333333333333337" bottom="0.625" header="0.3" footer="0.3"/>
  <pageSetup paperSize="9" scale="61" fitToHeight="0" orientation="landscape" r:id="rId1"/>
  <headerFooter>
    <oddHeader>&amp;LASPE 9</oddHeader>
    <oddFooter>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1'!Názvy_tisku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Středová</dc:creator>
  <cp:lastModifiedBy>Eva Středová</cp:lastModifiedBy>
  <dcterms:created xsi:type="dcterms:W3CDTF">2012-07-17T10:40:51Z</dcterms:created>
  <dcterms:modified xsi:type="dcterms:W3CDTF">2012-07-17T10:45:55Z</dcterms:modified>
</cp:coreProperties>
</file>