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95" windowHeight="14310"/>
  </bookViews>
  <sheets>
    <sheet name="List 1" sheetId="1" r:id="rId1"/>
  </sheets>
  <definedNames>
    <definedName name="_xlnm.Print_Titles" localSheetId="0">'List 1'!$1:$9</definedName>
  </definedNames>
  <calcPr calcId="144525"/>
</workbook>
</file>

<file path=xl/calcChain.xml><?xml version="1.0" encoding="utf-8"?>
<calcChain xmlns="http://schemas.openxmlformats.org/spreadsheetml/2006/main">
  <c r="K71" i="1" l="1"/>
  <c r="K69" i="1"/>
  <c r="K68" i="1"/>
  <c r="I68" i="1"/>
  <c r="L68" i="1" s="1"/>
  <c r="K67" i="1"/>
  <c r="I67" i="1"/>
  <c r="L67" i="1" s="1"/>
  <c r="K66" i="1"/>
  <c r="I66" i="1"/>
  <c r="L66" i="1" s="1"/>
  <c r="K65" i="1"/>
  <c r="I65" i="1"/>
  <c r="L65" i="1" s="1"/>
  <c r="K64" i="1"/>
  <c r="I64" i="1"/>
  <c r="L64" i="1" s="1"/>
  <c r="K63" i="1"/>
  <c r="I63" i="1"/>
  <c r="L63" i="1" s="1"/>
  <c r="K62" i="1"/>
  <c r="I62" i="1"/>
  <c r="L62" i="1" s="1"/>
  <c r="K61" i="1"/>
  <c r="I61" i="1"/>
  <c r="L61" i="1" s="1"/>
  <c r="K60" i="1"/>
  <c r="I60" i="1"/>
  <c r="L60" i="1" s="1"/>
  <c r="K59" i="1"/>
  <c r="I59" i="1"/>
  <c r="L59" i="1" s="1"/>
  <c r="K58" i="1"/>
  <c r="I58" i="1"/>
  <c r="L58" i="1" s="1"/>
  <c r="L69" i="1" s="1"/>
  <c r="K55" i="1"/>
  <c r="K54" i="1"/>
  <c r="I54" i="1"/>
  <c r="L54" i="1" s="1"/>
  <c r="L55" i="1" s="1"/>
  <c r="K51" i="1"/>
  <c r="K50" i="1"/>
  <c r="I50" i="1"/>
  <c r="L50" i="1" s="1"/>
  <c r="K49" i="1"/>
  <c r="I49" i="1"/>
  <c r="L49" i="1" s="1"/>
  <c r="K48" i="1"/>
  <c r="I48" i="1"/>
  <c r="L48" i="1" s="1"/>
  <c r="K47" i="1"/>
  <c r="I47" i="1"/>
  <c r="L47" i="1" s="1"/>
  <c r="K46" i="1"/>
  <c r="I46" i="1"/>
  <c r="L46" i="1" s="1"/>
  <c r="K45" i="1"/>
  <c r="I45" i="1"/>
  <c r="L45" i="1" s="1"/>
  <c r="K44" i="1"/>
  <c r="I44" i="1"/>
  <c r="L44" i="1" s="1"/>
  <c r="K43" i="1"/>
  <c r="I43" i="1"/>
  <c r="L43" i="1" s="1"/>
  <c r="K42" i="1"/>
  <c r="I42" i="1"/>
  <c r="L42" i="1" s="1"/>
  <c r="L51" i="1" s="1"/>
  <c r="K39" i="1"/>
  <c r="K38" i="1"/>
  <c r="I38" i="1"/>
  <c r="L38" i="1" s="1"/>
  <c r="L39" i="1" s="1"/>
  <c r="K35" i="1"/>
  <c r="K34" i="1"/>
  <c r="I34" i="1"/>
  <c r="L34" i="1" s="1"/>
  <c r="K33" i="1"/>
  <c r="I33" i="1"/>
  <c r="L33" i="1" s="1"/>
  <c r="K32" i="1"/>
  <c r="I32" i="1"/>
  <c r="L32" i="1" s="1"/>
  <c r="K31" i="1"/>
  <c r="I31" i="1"/>
  <c r="L31" i="1" s="1"/>
  <c r="K30" i="1"/>
  <c r="I30" i="1"/>
  <c r="L30" i="1" s="1"/>
  <c r="K29" i="1"/>
  <c r="I29" i="1"/>
  <c r="L29" i="1" s="1"/>
  <c r="K28" i="1"/>
  <c r="I28" i="1"/>
  <c r="L28" i="1" s="1"/>
  <c r="K27" i="1"/>
  <c r="I27" i="1"/>
  <c r="L27" i="1" s="1"/>
  <c r="K26" i="1"/>
  <c r="I26" i="1"/>
  <c r="L26" i="1" s="1"/>
  <c r="K25" i="1"/>
  <c r="I25" i="1"/>
  <c r="L25" i="1" s="1"/>
  <c r="K24" i="1"/>
  <c r="I24" i="1"/>
  <c r="L24" i="1" s="1"/>
  <c r="K23" i="1"/>
  <c r="I23" i="1"/>
  <c r="L23" i="1" s="1"/>
  <c r="K22" i="1"/>
  <c r="I22" i="1"/>
  <c r="L22" i="1" s="1"/>
  <c r="K21" i="1"/>
  <c r="I21" i="1"/>
  <c r="L21" i="1" s="1"/>
  <c r="K20" i="1"/>
  <c r="I20" i="1"/>
  <c r="L20" i="1" s="1"/>
  <c r="K19" i="1"/>
  <c r="I19" i="1"/>
  <c r="L19" i="1" s="1"/>
  <c r="K18" i="1"/>
  <c r="I18" i="1"/>
  <c r="L18" i="1" s="1"/>
  <c r="K17" i="1"/>
  <c r="I17" i="1"/>
  <c r="L17" i="1" s="1"/>
  <c r="L35" i="1" s="1"/>
  <c r="K14" i="1"/>
  <c r="K13" i="1"/>
  <c r="I13" i="1"/>
  <c r="L13" i="1" s="1"/>
  <c r="K12" i="1"/>
  <c r="I12" i="1"/>
  <c r="L12" i="1" s="1"/>
  <c r="K11" i="1"/>
  <c r="I11" i="1"/>
  <c r="I14" i="1" s="1"/>
  <c r="I35" i="1" l="1"/>
  <c r="I39" i="1"/>
  <c r="I71" i="1" s="1"/>
  <c r="I51" i="1"/>
  <c r="I55" i="1"/>
  <c r="I69" i="1"/>
  <c r="L11" i="1"/>
  <c r="L14" i="1" s="1"/>
  <c r="L71" i="1" s="1"/>
</calcChain>
</file>

<file path=xl/sharedStrings.xml><?xml version="1.0" encoding="utf-8"?>
<sst xmlns="http://schemas.openxmlformats.org/spreadsheetml/2006/main" count="165" uniqueCount="115">
  <si>
    <t>Stavba:</t>
  </si>
  <si>
    <t>Objekt:</t>
  </si>
  <si>
    <t>Rozpočet:</t>
  </si>
  <si>
    <t>11-417-2</t>
  </si>
  <si>
    <t>-</t>
  </si>
  <si>
    <t>OLŠOVÁ VRATA, VÝSTAVBA CHODNÍKU</t>
  </si>
  <si>
    <t>Chodník pro pěší</t>
  </si>
  <si>
    <t>Montáž</t>
  </si>
  <si>
    <t>Dodávka</t>
  </si>
  <si>
    <t>Poř.č.</t>
  </si>
  <si>
    <t>Položka</t>
  </si>
  <si>
    <t>Typ</t>
  </si>
  <si>
    <t>Text</t>
  </si>
  <si>
    <t>MJ</t>
  </si>
  <si>
    <t>Množství</t>
  </si>
  <si>
    <t>Jedn.cena</t>
  </si>
  <si>
    <t>Celkem</t>
  </si>
  <si>
    <t>Všeobecné konstrukce a práce</t>
  </si>
  <si>
    <t>014101</t>
  </si>
  <si>
    <t>POPLATKY ZA SKLÁDKU</t>
  </si>
  <si>
    <t>M3</t>
  </si>
  <si>
    <t>014102</t>
  </si>
  <si>
    <t>T</t>
  </si>
  <si>
    <t>02911</t>
  </si>
  <si>
    <t>OSTATNÍ POŽADAVKY - GEODETICKÉ ZAMĚŘENÍ včetně zpracování geometrického plánu s předáním do digitálně technické mapy města K.Vary</t>
  </si>
  <si>
    <t>KČ</t>
  </si>
  <si>
    <t>Zemní práce</t>
  </si>
  <si>
    <t>113136</t>
  </si>
  <si>
    <t>ODSTRAN KRYTU VOZOVEK A CHOD S ASFALT POJIVEM, ODVOZ DO 12KM na skládku</t>
  </si>
  <si>
    <t>113326</t>
  </si>
  <si>
    <t>ODSTRAN PODKL VOZOVEK A CHOD Z KAM NESTMEL, ODVOZ DO 12KM na skládku</t>
  </si>
  <si>
    <t>113356</t>
  </si>
  <si>
    <t>ODSTRAN PODKLADU VOZOVEK A CHOD Z BETONU, ODVOZ DO 12KM na skládku</t>
  </si>
  <si>
    <t>113726</t>
  </si>
  <si>
    <t>FRÉZOVÁNÍ VOZOVEK ASFALTOVÝCH, ODVOZ DO 12KM k recyklaci</t>
  </si>
  <si>
    <t>12110</t>
  </si>
  <si>
    <t>SEJMUTÍ ORNICE NEBO LESNÍ PŮDY s ponecháním na místě pro zpětné ohumusování</t>
  </si>
  <si>
    <t>12373</t>
  </si>
  <si>
    <t>ODKOP PRO SPOD STAVBU SILNIC A ŽELEZNIC TŘ I s ponecháním na místě pro násyp a dosypávky</t>
  </si>
  <si>
    <t>123736</t>
  </si>
  <si>
    <t>ODKOP PRO SPOD STAVBU SILNIC A ŽELEZNIC TŘ I ODVOZ DO 12KM na skládku</t>
  </si>
  <si>
    <t>125736</t>
  </si>
  <si>
    <t>VYKOPÁVKY ZE ZEMNÍKŮ A SKLÁDEK TŘ I S ODVOZEM DO 12KM ornice pro ohumusování,vč.nákupu</t>
  </si>
  <si>
    <t>17110</t>
  </si>
  <si>
    <t>ULOŽENÍ SYPANINY DO NÁSYPŮ SE ZHUT</t>
  </si>
  <si>
    <t>17120</t>
  </si>
  <si>
    <t>ULOŽENÍ SYPANINY DO NÁSYPŮ A NA SKLÁDKY BEZ ZHUT</t>
  </si>
  <si>
    <t>17310</t>
  </si>
  <si>
    <t>ZEMNÍ KRAJNICE A DOSYPÁVKY SE ZHUT</t>
  </si>
  <si>
    <t>18110</t>
  </si>
  <si>
    <t>ÚPRAVA PLÁNĚ SE ZHUT V HOR TŘ 1-4</t>
  </si>
  <si>
    <t>M2</t>
  </si>
  <si>
    <t>18221</t>
  </si>
  <si>
    <t>ROZPROSTŘENÍ ORNICE VE SVAHU V TL DO 0,10M</t>
  </si>
  <si>
    <t>18231</t>
  </si>
  <si>
    <t>ROZPROSTŘENÍ ORNICE V ROVINĚ V TL DO 0,10M</t>
  </si>
  <si>
    <t>18241</t>
  </si>
  <si>
    <t>ZALOŽENÍ TRÁVNÍKU RUČNÍM VÝSEVEM</t>
  </si>
  <si>
    <t>18247</t>
  </si>
  <si>
    <t>OŠETŘOVÁNÍ TRÁVNÍKU 3 x pokosení s vyhrabáním,naložení na doprav.prostředek,s odvozem a se složením</t>
  </si>
  <si>
    <t>18351</t>
  </si>
  <si>
    <t>CHEMICKÉ ODPLEVELENÍ</t>
  </si>
  <si>
    <t>18600</t>
  </si>
  <si>
    <t>ZALÉVÁNÍ VODOU 0,02m3/m2/1 měsíc, po dobu 3 měsíců</t>
  </si>
  <si>
    <t>Vodorovné konstrukce</t>
  </si>
  <si>
    <t>451314</t>
  </si>
  <si>
    <t>PODKL A VÝPLŇ VRSTVY Z PROST BET DO C25/30 (B30)</t>
  </si>
  <si>
    <t>Komunikace</t>
  </si>
  <si>
    <t>56333</t>
  </si>
  <si>
    <t>VOZOVKOVÉ VRSTVY ZE ŠTĚRKODRTI TL DO 150MM fr.16/32</t>
  </si>
  <si>
    <t>56334</t>
  </si>
  <si>
    <t>VOZOVKOVÉ VRSTVY ZE ŠTĚRKODRTI TL DO 200MM</t>
  </si>
  <si>
    <t>572223</t>
  </si>
  <si>
    <t>SPOJOVACÍ POSTŘIK Z EMULZE DO 1,0KG/M2 0,8kg/m2</t>
  </si>
  <si>
    <t>574142</t>
  </si>
  <si>
    <t>ASFALTOVÝ BETON TŘ II TL 50MM ACO 11 50/70</t>
  </si>
  <si>
    <t>58222</t>
  </si>
  <si>
    <t>DLÁŽDĚNÉ KRYTY Z DROBNÝCH KOSTEK DO LOŽE Z MC kamenná kostka 100/100_x000D_
vč.spárování cement.maltou</t>
  </si>
  <si>
    <t>582611</t>
  </si>
  <si>
    <t>KRYTY Z BET DLAŽ SE ZÁMKEM ŠEDÝCH TL 60MM DO LOŽE Z KAM</t>
  </si>
  <si>
    <t>582612</t>
  </si>
  <si>
    <t>KRYTY Z BET DLAŽ SE ZÁMKEM ŠEDÝCH TL 80MM DO LOŽE Z KAM</t>
  </si>
  <si>
    <t>582614a</t>
  </si>
  <si>
    <t>KRYTY Z BET DLAŽ SE ZÁMKEM BAREV TL 60MM DO LOŽE Z KAM dlažba pro nevidomé</t>
  </si>
  <si>
    <t>582615a</t>
  </si>
  <si>
    <t>KRYTY Z BET DLAŽ SE ZÁMKEM BAREV TL 80MM DO LOŽE Z KAM dlažba pro nevidomé</t>
  </si>
  <si>
    <t>Přidružená stavební výroba</t>
  </si>
  <si>
    <t>711117</t>
  </si>
  <si>
    <t>IZOLACE BĚŽN KONSTR PROTI ZEM VLHK Z PE FÓLIÍ nopová fólie vč.zalištování přesahů</t>
  </si>
  <si>
    <t>Ostatní konstrukce a práce</t>
  </si>
  <si>
    <t>914134</t>
  </si>
  <si>
    <t>DOPRAV ZNAČKY ZÁKLAD VEL OCEL FÓLIE TŘ 2 - DOD, MONT, DEMONT obratovost 25%</t>
  </si>
  <si>
    <t>KUS</t>
  </si>
  <si>
    <t>914954</t>
  </si>
  <si>
    <t>SLOUP A STOJKY DZ Z JÄKL PROF S PŘENOS PODST DOD,MONT,DEMON obratovost 25%</t>
  </si>
  <si>
    <t>915111</t>
  </si>
  <si>
    <t>VODOR DOPRAV ZNAČ BARVOU HLADKÉ - DOD A POKLÁDKA</t>
  </si>
  <si>
    <t>916124</t>
  </si>
  <si>
    <t>DOPRAV SVĚTLO VÝSTRAŽ SOUPRAVA 3KS - DOD, MONTÁŽ, DEMONTÁŽ vč.napájecího zdroje_x000D_
obratovost 25%</t>
  </si>
  <si>
    <t>916344</t>
  </si>
  <si>
    <t>SMĚROVACÍ DESKY Z4 JEDNOSTR S FÓLIÍ TŘ 2 - DOD,MONT,DEMONT obratovost 25%</t>
  </si>
  <si>
    <t>916714</t>
  </si>
  <si>
    <t>UPEVŇOVACÍ KONSTR - PODKLAD DESKA DO 20KG - DOD,MONT,DEMONT obratovost 25%</t>
  </si>
  <si>
    <t>91721</t>
  </si>
  <si>
    <t>ZÁHONOVÉ OBRUBY Z BETON OBRUBNÍKŮ</t>
  </si>
  <si>
    <t>M</t>
  </si>
  <si>
    <t>91722</t>
  </si>
  <si>
    <t>CHODNÍK OBRUBY Z BETON OBRUBNÍKŮ</t>
  </si>
  <si>
    <t>919111</t>
  </si>
  <si>
    <t>ŘEZÁNÍ ASFALT KRYTU VOZOVEK TL DO 50MM</t>
  </si>
  <si>
    <t>931315</t>
  </si>
  <si>
    <t>TĚSNĚNÍ DILATAČ SPAR ASF ZÁLIVKOU PRŮŘ DO 600MM2</t>
  </si>
  <si>
    <t>935212</t>
  </si>
  <si>
    <t>PŘÍKOP ŽLABY Z BETON TVÁR ŠÍŘ DO 600MM DO BET TL 100MM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</si>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</sst>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#,###,##0.00"/>
  </numFmts>
  <fonts count="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2" borderId="0"/>
  </cellStyleXfs>
  <cellXfs count="29">
    <xf numFmtId="0" fontId="0" fillId="0" borderId="0" xfId="0"/>
    <xf numFmtId="0" fontId="2" fillId="0" borderId="0" xfId="2"/>
    <xf numFmtId="0" fontId="2" fillId="0" borderId="0" xfId="2" applyAlignment="1">
      <alignment horizontal="right"/>
    </xf>
    <xf numFmtId="0" fontId="2" fillId="0" borderId="0" xfId="2" applyAlignment="1">
      <alignment horizontal="left"/>
    </xf>
    <xf numFmtId="0" fontId="3" fillId="2" borderId="1" xfId="3" applyBorder="1"/>
    <xf numFmtId="0" fontId="3" fillId="2" borderId="3" xfId="3" applyBorder="1"/>
    <xf numFmtId="0" fontId="3" fillId="2" borderId="4" xfId="3" applyBorder="1"/>
    <xf numFmtId="0" fontId="3" fillId="2" borderId="4" xfId="3" applyBorder="1" applyAlignment="1">
      <alignment horizontal="center"/>
    </xf>
    <xf numFmtId="0" fontId="1" fillId="0" borderId="5" xfId="1" applyBorder="1"/>
    <xf numFmtId="0" fontId="1" fillId="0" borderId="5" xfId="1" quotePrefix="1" applyBorder="1"/>
    <xf numFmtId="164" fontId="1" fillId="0" borderId="5" xfId="1" applyNumberFormat="1" applyBorder="1"/>
    <xf numFmtId="0" fontId="2" fillId="0" borderId="6" xfId="2" applyBorder="1"/>
    <xf numFmtId="0" fontId="2" fillId="0" borderId="7" xfId="2" applyBorder="1"/>
    <xf numFmtId="0" fontId="2" fillId="0" borderId="8" xfId="2" applyBorder="1"/>
    <xf numFmtId="0" fontId="1" fillId="0" borderId="9" xfId="1" applyBorder="1"/>
    <xf numFmtId="164" fontId="1" fillId="0" borderId="10" xfId="1" applyNumberFormat="1" applyBorder="1"/>
    <xf numFmtId="0" fontId="2" fillId="0" borderId="11" xfId="2" applyBorder="1"/>
    <xf numFmtId="0" fontId="2" fillId="0" borderId="12" xfId="2" applyBorder="1"/>
    <xf numFmtId="0" fontId="2" fillId="0" borderId="13" xfId="2" applyBorder="1"/>
    <xf numFmtId="164" fontId="3" fillId="2" borderId="3" xfId="3" applyNumberFormat="1" applyBorder="1"/>
    <xf numFmtId="164" fontId="3" fillId="2" borderId="2" xfId="3" applyNumberFormat="1" applyBorder="1"/>
    <xf numFmtId="0" fontId="2" fillId="0" borderId="0" xfId="2" applyAlignment="1">
      <alignment horizontal="center"/>
    </xf>
    <xf numFmtId="0" fontId="0" fillId="0" borderId="0" xfId="0" applyAlignment="1">
      <alignment horizontal="center"/>
    </xf>
    <xf numFmtId="0" fontId="2" fillId="0" borderId="7" xfId="2" applyBorder="1" applyAlignment="1">
      <alignment horizontal="center"/>
    </xf>
    <xf numFmtId="0" fontId="1" fillId="0" borderId="5" xfId="1" applyBorder="1" applyAlignment="1">
      <alignment horizontal="center"/>
    </xf>
    <xf numFmtId="0" fontId="2" fillId="0" borderId="12" xfId="2" applyBorder="1" applyAlignment="1">
      <alignment horizontal="center"/>
    </xf>
    <xf numFmtId="0" fontId="3" fillId="2" borderId="3" xfId="3" applyBorder="1" applyAlignment="1">
      <alignment horizontal="center"/>
    </xf>
    <xf numFmtId="0" fontId="3" fillId="2" borderId="1" xfId="3" applyBorder="1" applyAlignment="1">
      <alignment horizontal="center"/>
    </xf>
    <xf numFmtId="0" fontId="0" fillId="0" borderId="2" xfId="0" applyBorder="1" applyAlignment="1">
      <alignment horizontal="center"/>
    </xf>
  </cellXfs>
  <cellStyles count="4">
    <cellStyle name="Font_Ariel_Small" xfId="1"/>
    <cellStyle name="Font_Ariel_Small_Bold" xfId="2"/>
    <cellStyle name="Font_Ariel_Small_Bold_BG_Gray" xf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1"/>
  <sheetViews>
    <sheetView tabSelected="1" workbookViewId="0">
      <selection activeCell="J3" sqref="J3"/>
    </sheetView>
  </sheetViews>
  <sheetFormatPr defaultRowHeight="15" x14ac:dyDescent="0.25"/>
  <cols>
    <col min="1" max="1" width="2.28515625" customWidth="1"/>
    <col min="2" max="2" width="8.7109375" customWidth="1"/>
    <col min="3" max="3" width="26.28515625" bestFit="1" customWidth="1"/>
    <col min="4" max="4" width="3.85546875" style="22" customWidth="1"/>
    <col min="5" max="5" width="103.5703125" bestFit="1" customWidth="1"/>
    <col min="6" max="6" width="4" customWidth="1"/>
    <col min="7" max="7" width="8.140625" customWidth="1"/>
    <col min="8" max="12" width="17.28515625" customWidth="1"/>
  </cols>
  <sheetData>
    <row r="2" spans="2:12" x14ac:dyDescent="0.25">
      <c r="B2" s="1" t="s">
        <v>0</v>
      </c>
      <c r="C2" s="2" t="s">
        <v>3</v>
      </c>
      <c r="D2" s="21" t="s">
        <v>4</v>
      </c>
      <c r="E2" s="3" t="s">
        <v>5</v>
      </c>
    </row>
    <row r="3" spans="2:12" x14ac:dyDescent="0.25">
      <c r="B3" s="1" t="s">
        <v>1</v>
      </c>
      <c r="C3" s="2">
        <v>101</v>
      </c>
      <c r="D3" s="21" t="s">
        <v>4</v>
      </c>
      <c r="E3" s="3" t="s">
        <v>6</v>
      </c>
    </row>
    <row r="4" spans="2:12" x14ac:dyDescent="0.25">
      <c r="B4" s="1" t="s">
        <v>2</v>
      </c>
      <c r="C4" s="2">
        <v>101</v>
      </c>
      <c r="D4" s="21" t="s">
        <v>4</v>
      </c>
      <c r="E4" s="3" t="s">
        <v>6</v>
      </c>
    </row>
    <row r="6" spans="2:12" ht="15.75" thickBot="1" x14ac:dyDescent="0.3"/>
    <row r="7" spans="2:12" ht="15.75" thickBot="1" x14ac:dyDescent="0.3">
      <c r="H7" s="27" t="s">
        <v>7</v>
      </c>
      <c r="I7" s="28"/>
      <c r="J7" s="27" t="s">
        <v>8</v>
      </c>
      <c r="K7" s="28"/>
    </row>
    <row r="8" spans="2:12" ht="15.75" thickBot="1" x14ac:dyDescent="0.3">
      <c r="B8" s="6" t="s">
        <v>9</v>
      </c>
      <c r="C8" s="6" t="s">
        <v>10</v>
      </c>
      <c r="D8" s="7" t="s">
        <v>11</v>
      </c>
      <c r="E8" s="6" t="s">
        <v>12</v>
      </c>
      <c r="F8" s="6" t="s">
        <v>13</v>
      </c>
      <c r="G8" s="6" t="s">
        <v>14</v>
      </c>
      <c r="H8" s="7" t="s">
        <v>15</v>
      </c>
      <c r="I8" s="7" t="s">
        <v>16</v>
      </c>
      <c r="J8" s="7" t="s">
        <v>15</v>
      </c>
      <c r="K8" s="7" t="s">
        <v>16</v>
      </c>
      <c r="L8" s="7" t="s">
        <v>16</v>
      </c>
    </row>
    <row r="9" spans="2:12" ht="15.75" thickBot="1" x14ac:dyDescent="0.3"/>
    <row r="10" spans="2:12" x14ac:dyDescent="0.25">
      <c r="B10" s="11">
        <v>0</v>
      </c>
      <c r="C10" s="12" t="s">
        <v>17</v>
      </c>
      <c r="D10" s="23"/>
      <c r="E10" s="12"/>
      <c r="F10" s="12"/>
      <c r="G10" s="12"/>
      <c r="H10" s="12"/>
      <c r="I10" s="12"/>
      <c r="J10" s="12"/>
      <c r="K10" s="12"/>
      <c r="L10" s="13"/>
    </row>
    <row r="11" spans="2:12" x14ac:dyDescent="0.25">
      <c r="B11" s="14">
        <v>1</v>
      </c>
      <c r="C11" s="9" t="s">
        <v>18</v>
      </c>
      <c r="D11" s="24"/>
      <c r="E11" s="8" t="s">
        <v>19</v>
      </c>
      <c r="F11" s="8" t="s">
        <v>20</v>
      </c>
      <c r="G11" s="8">
        <v>95.825000000000003</v>
      </c>
      <c r="H11" s="10"/>
      <c r="I11" s="10">
        <f>G11*H11</f>
        <v>0</v>
      </c>
      <c r="J11" s="10">
        <v>0</v>
      </c>
      <c r="K11" s="10">
        <f>G11*J11</f>
        <v>0</v>
      </c>
      <c r="L11" s="15">
        <f>I11+K11</f>
        <v>0</v>
      </c>
    </row>
    <row r="12" spans="2:12" x14ac:dyDescent="0.25">
      <c r="B12" s="14">
        <v>2</v>
      </c>
      <c r="C12" s="9" t="s">
        <v>21</v>
      </c>
      <c r="D12" s="24"/>
      <c r="E12" s="8" t="s">
        <v>19</v>
      </c>
      <c r="F12" s="8" t="s">
        <v>22</v>
      </c>
      <c r="G12" s="8">
        <v>95.412999999999997</v>
      </c>
      <c r="H12" s="10"/>
      <c r="I12" s="10">
        <f>G12*H12</f>
        <v>0</v>
      </c>
      <c r="J12" s="10">
        <v>0</v>
      </c>
      <c r="K12" s="10">
        <f>G12*J12</f>
        <v>0</v>
      </c>
      <c r="L12" s="15">
        <f>I12+K12</f>
        <v>0</v>
      </c>
    </row>
    <row r="13" spans="2:12" x14ac:dyDescent="0.25">
      <c r="B13" s="14">
        <v>3</v>
      </c>
      <c r="C13" s="9" t="s">
        <v>23</v>
      </c>
      <c r="D13" s="24"/>
      <c r="E13" s="8" t="s">
        <v>24</v>
      </c>
      <c r="F13" s="8" t="s">
        <v>25</v>
      </c>
      <c r="G13" s="8">
        <v>1</v>
      </c>
      <c r="H13" s="10"/>
      <c r="I13" s="10">
        <f>G13*H13</f>
        <v>0</v>
      </c>
      <c r="J13" s="10">
        <v>0</v>
      </c>
      <c r="K13" s="10">
        <f>G13*J13</f>
        <v>0</v>
      </c>
      <c r="L13" s="15">
        <f>I13+K13</f>
        <v>0</v>
      </c>
    </row>
    <row r="14" spans="2:12" ht="15.75" thickBot="1" x14ac:dyDescent="0.3">
      <c r="B14" s="16">
        <v>0</v>
      </c>
      <c r="C14" s="17" t="s">
        <v>17</v>
      </c>
      <c r="D14" s="25"/>
      <c r="E14" s="17"/>
      <c r="F14" s="17"/>
      <c r="G14" s="17"/>
      <c r="H14" s="17"/>
      <c r="I14" s="17">
        <f>SUM(I11:I13)</f>
        <v>0</v>
      </c>
      <c r="J14" s="17"/>
      <c r="K14" s="17">
        <f>SUM(K11:K13)</f>
        <v>0</v>
      </c>
      <c r="L14" s="18">
        <f>SUM(L11:L13)</f>
        <v>0</v>
      </c>
    </row>
    <row r="15" spans="2:12" ht="3.95" customHeight="1" thickBot="1" x14ac:dyDescent="0.3"/>
    <row r="16" spans="2:12" x14ac:dyDescent="0.25">
      <c r="B16" s="11">
        <v>1</v>
      </c>
      <c r="C16" s="12" t="s">
        <v>26</v>
      </c>
      <c r="D16" s="23"/>
      <c r="E16" s="12"/>
      <c r="F16" s="12"/>
      <c r="G16" s="12"/>
      <c r="H16" s="12"/>
      <c r="I16" s="12"/>
      <c r="J16" s="12"/>
      <c r="K16" s="12"/>
      <c r="L16" s="13"/>
    </row>
    <row r="17" spans="2:12" x14ac:dyDescent="0.25">
      <c r="B17" s="14">
        <v>4</v>
      </c>
      <c r="C17" s="9" t="s">
        <v>27</v>
      </c>
      <c r="D17" s="24"/>
      <c r="E17" s="8" t="s">
        <v>28</v>
      </c>
      <c r="F17" s="8" t="s">
        <v>20</v>
      </c>
      <c r="G17" s="8">
        <v>14.865</v>
      </c>
      <c r="H17" s="10"/>
      <c r="I17" s="10">
        <f t="shared" ref="I17:I34" si="0">G17*H17</f>
        <v>0</v>
      </c>
      <c r="J17" s="10">
        <v>0</v>
      </c>
      <c r="K17" s="10">
        <f t="shared" ref="K17:K34" si="1">G17*J17</f>
        <v>0</v>
      </c>
      <c r="L17" s="15">
        <f t="shared" ref="L17:L34" si="2">I17+K17</f>
        <v>0</v>
      </c>
    </row>
    <row r="18" spans="2:12" x14ac:dyDescent="0.25">
      <c r="B18" s="14">
        <v>5</v>
      </c>
      <c r="C18" s="9" t="s">
        <v>29</v>
      </c>
      <c r="D18" s="24"/>
      <c r="E18" s="8" t="s">
        <v>30</v>
      </c>
      <c r="F18" s="8" t="s">
        <v>20</v>
      </c>
      <c r="G18" s="8">
        <v>8.76</v>
      </c>
      <c r="H18" s="10"/>
      <c r="I18" s="10">
        <f t="shared" si="0"/>
        <v>0</v>
      </c>
      <c r="J18" s="10">
        <v>0</v>
      </c>
      <c r="K18" s="10">
        <f t="shared" si="1"/>
        <v>0</v>
      </c>
      <c r="L18" s="15">
        <f t="shared" si="2"/>
        <v>0</v>
      </c>
    </row>
    <row r="19" spans="2:12" x14ac:dyDescent="0.25">
      <c r="B19" s="14">
        <v>6</v>
      </c>
      <c r="C19" s="9" t="s">
        <v>31</v>
      </c>
      <c r="D19" s="24"/>
      <c r="E19" s="8" t="s">
        <v>32</v>
      </c>
      <c r="F19" s="8" t="s">
        <v>20</v>
      </c>
      <c r="G19" s="8">
        <v>19.25</v>
      </c>
      <c r="H19" s="10"/>
      <c r="I19" s="10">
        <f t="shared" si="0"/>
        <v>0</v>
      </c>
      <c r="J19" s="10">
        <v>0</v>
      </c>
      <c r="K19" s="10">
        <f t="shared" si="1"/>
        <v>0</v>
      </c>
      <c r="L19" s="15">
        <f t="shared" si="2"/>
        <v>0</v>
      </c>
    </row>
    <row r="20" spans="2:12" x14ac:dyDescent="0.25">
      <c r="B20" s="14">
        <v>7</v>
      </c>
      <c r="C20" s="9" t="s">
        <v>33</v>
      </c>
      <c r="D20" s="24"/>
      <c r="E20" s="8" t="s">
        <v>34</v>
      </c>
      <c r="F20" s="8" t="s">
        <v>20</v>
      </c>
      <c r="G20" s="8">
        <v>9.1029999999999998</v>
      </c>
      <c r="H20" s="10"/>
      <c r="I20" s="10">
        <f t="shared" si="0"/>
        <v>0</v>
      </c>
      <c r="J20" s="10">
        <v>0</v>
      </c>
      <c r="K20" s="10">
        <f t="shared" si="1"/>
        <v>0</v>
      </c>
      <c r="L20" s="15">
        <f t="shared" si="2"/>
        <v>0</v>
      </c>
    </row>
    <row r="21" spans="2:12" x14ac:dyDescent="0.25">
      <c r="B21" s="14">
        <v>8</v>
      </c>
      <c r="C21" s="9" t="s">
        <v>35</v>
      </c>
      <c r="D21" s="24"/>
      <c r="E21" s="8" t="s">
        <v>36</v>
      </c>
      <c r="F21" s="8" t="s">
        <v>20</v>
      </c>
      <c r="G21" s="8">
        <v>36.46</v>
      </c>
      <c r="H21" s="10"/>
      <c r="I21" s="10">
        <f t="shared" si="0"/>
        <v>0</v>
      </c>
      <c r="J21" s="10">
        <v>0</v>
      </c>
      <c r="K21" s="10">
        <f t="shared" si="1"/>
        <v>0</v>
      </c>
      <c r="L21" s="15">
        <f t="shared" si="2"/>
        <v>0</v>
      </c>
    </row>
    <row r="22" spans="2:12" x14ac:dyDescent="0.25">
      <c r="B22" s="14">
        <v>9</v>
      </c>
      <c r="C22" s="9" t="s">
        <v>37</v>
      </c>
      <c r="D22" s="24"/>
      <c r="E22" s="8" t="s">
        <v>38</v>
      </c>
      <c r="F22" s="8" t="s">
        <v>20</v>
      </c>
      <c r="G22" s="8">
        <v>122.425</v>
      </c>
      <c r="H22" s="10"/>
      <c r="I22" s="10">
        <f t="shared" si="0"/>
        <v>0</v>
      </c>
      <c r="J22" s="10">
        <v>0</v>
      </c>
      <c r="K22" s="10">
        <f t="shared" si="1"/>
        <v>0</v>
      </c>
      <c r="L22" s="15">
        <f t="shared" si="2"/>
        <v>0</v>
      </c>
    </row>
    <row r="23" spans="2:12" x14ac:dyDescent="0.25">
      <c r="B23" s="14">
        <v>10</v>
      </c>
      <c r="C23" s="9" t="s">
        <v>39</v>
      </c>
      <c r="D23" s="24"/>
      <c r="E23" s="8" t="s">
        <v>40</v>
      </c>
      <c r="F23" s="8" t="s">
        <v>20</v>
      </c>
      <c r="G23" s="8">
        <v>95.825000000000003</v>
      </c>
      <c r="H23" s="10"/>
      <c r="I23" s="10">
        <f t="shared" si="0"/>
        <v>0</v>
      </c>
      <c r="J23" s="10">
        <v>0</v>
      </c>
      <c r="K23" s="10">
        <f t="shared" si="1"/>
        <v>0</v>
      </c>
      <c r="L23" s="15">
        <f t="shared" si="2"/>
        <v>0</v>
      </c>
    </row>
    <row r="24" spans="2:12" x14ac:dyDescent="0.25">
      <c r="B24" s="14">
        <v>11</v>
      </c>
      <c r="C24" s="9" t="s">
        <v>41</v>
      </c>
      <c r="D24" s="24"/>
      <c r="E24" s="8" t="s">
        <v>42</v>
      </c>
      <c r="F24" s="8" t="s">
        <v>20</v>
      </c>
      <c r="G24" s="8">
        <v>33.857999999999997</v>
      </c>
      <c r="H24" s="10"/>
      <c r="I24" s="10">
        <f t="shared" si="0"/>
        <v>0</v>
      </c>
      <c r="J24" s="10">
        <v>0</v>
      </c>
      <c r="K24" s="10">
        <f t="shared" si="1"/>
        <v>0</v>
      </c>
      <c r="L24" s="15">
        <f t="shared" si="2"/>
        <v>0</v>
      </c>
    </row>
    <row r="25" spans="2:12" x14ac:dyDescent="0.25">
      <c r="B25" s="14">
        <v>12</v>
      </c>
      <c r="C25" s="9" t="s">
        <v>43</v>
      </c>
      <c r="D25" s="24"/>
      <c r="E25" s="8" t="s">
        <v>44</v>
      </c>
      <c r="F25" s="8" t="s">
        <v>20</v>
      </c>
      <c r="G25" s="8">
        <v>109.905</v>
      </c>
      <c r="H25" s="10"/>
      <c r="I25" s="10">
        <f t="shared" si="0"/>
        <v>0</v>
      </c>
      <c r="J25" s="10">
        <v>0</v>
      </c>
      <c r="K25" s="10">
        <f t="shared" si="1"/>
        <v>0</v>
      </c>
      <c r="L25" s="15">
        <f t="shared" si="2"/>
        <v>0</v>
      </c>
    </row>
    <row r="26" spans="2:12" x14ac:dyDescent="0.25">
      <c r="B26" s="14">
        <v>13</v>
      </c>
      <c r="C26" s="9" t="s">
        <v>45</v>
      </c>
      <c r="D26" s="24"/>
      <c r="E26" s="8" t="s">
        <v>46</v>
      </c>
      <c r="F26" s="8" t="s">
        <v>20</v>
      </c>
      <c r="G26" s="8">
        <v>147.803</v>
      </c>
      <c r="H26" s="10"/>
      <c r="I26" s="10">
        <f t="shared" si="0"/>
        <v>0</v>
      </c>
      <c r="J26" s="10">
        <v>0</v>
      </c>
      <c r="K26" s="10">
        <f t="shared" si="1"/>
        <v>0</v>
      </c>
      <c r="L26" s="15">
        <f t="shared" si="2"/>
        <v>0</v>
      </c>
    </row>
    <row r="27" spans="2:12" x14ac:dyDescent="0.25">
      <c r="B27" s="14">
        <v>14</v>
      </c>
      <c r="C27" s="9" t="s">
        <v>47</v>
      </c>
      <c r="D27" s="24"/>
      <c r="E27" s="8" t="s">
        <v>48</v>
      </c>
      <c r="F27" s="8" t="s">
        <v>20</v>
      </c>
      <c r="G27" s="8">
        <v>12.52</v>
      </c>
      <c r="H27" s="10"/>
      <c r="I27" s="10">
        <f t="shared" si="0"/>
        <v>0</v>
      </c>
      <c r="J27" s="10">
        <v>0</v>
      </c>
      <c r="K27" s="10">
        <f t="shared" si="1"/>
        <v>0</v>
      </c>
      <c r="L27" s="15">
        <f t="shared" si="2"/>
        <v>0</v>
      </c>
    </row>
    <row r="28" spans="2:12" x14ac:dyDescent="0.25">
      <c r="B28" s="14">
        <v>15</v>
      </c>
      <c r="C28" s="9" t="s">
        <v>49</v>
      </c>
      <c r="D28" s="24"/>
      <c r="E28" s="8" t="s">
        <v>50</v>
      </c>
      <c r="F28" s="8" t="s">
        <v>51</v>
      </c>
      <c r="G28" s="8">
        <v>468.9</v>
      </c>
      <c r="H28" s="10"/>
      <c r="I28" s="10">
        <f t="shared" si="0"/>
        <v>0</v>
      </c>
      <c r="J28" s="10">
        <v>0</v>
      </c>
      <c r="K28" s="10">
        <f t="shared" si="1"/>
        <v>0</v>
      </c>
      <c r="L28" s="15">
        <f t="shared" si="2"/>
        <v>0</v>
      </c>
    </row>
    <row r="29" spans="2:12" x14ac:dyDescent="0.25">
      <c r="B29" s="14">
        <v>16</v>
      </c>
      <c r="C29" s="9" t="s">
        <v>52</v>
      </c>
      <c r="D29" s="24"/>
      <c r="E29" s="8" t="s">
        <v>53</v>
      </c>
      <c r="F29" s="8" t="s">
        <v>51</v>
      </c>
      <c r="G29" s="8">
        <v>502.18</v>
      </c>
      <c r="H29" s="10"/>
      <c r="I29" s="10">
        <f t="shared" si="0"/>
        <v>0</v>
      </c>
      <c r="J29" s="10">
        <v>0</v>
      </c>
      <c r="K29" s="10">
        <f t="shared" si="1"/>
        <v>0</v>
      </c>
      <c r="L29" s="15">
        <f t="shared" si="2"/>
        <v>0</v>
      </c>
    </row>
    <row r="30" spans="2:12" x14ac:dyDescent="0.25">
      <c r="B30" s="14">
        <v>17</v>
      </c>
      <c r="C30" s="9" t="s">
        <v>54</v>
      </c>
      <c r="D30" s="24"/>
      <c r="E30" s="8" t="s">
        <v>55</v>
      </c>
      <c r="F30" s="8" t="s">
        <v>51</v>
      </c>
      <c r="G30" s="8">
        <v>201</v>
      </c>
      <c r="H30" s="10"/>
      <c r="I30" s="10">
        <f t="shared" si="0"/>
        <v>0</v>
      </c>
      <c r="J30" s="10">
        <v>0</v>
      </c>
      <c r="K30" s="10">
        <f t="shared" si="1"/>
        <v>0</v>
      </c>
      <c r="L30" s="15">
        <f t="shared" si="2"/>
        <v>0</v>
      </c>
    </row>
    <row r="31" spans="2:12" x14ac:dyDescent="0.25">
      <c r="B31" s="14">
        <v>18</v>
      </c>
      <c r="C31" s="9" t="s">
        <v>56</v>
      </c>
      <c r="D31" s="24"/>
      <c r="E31" s="8" t="s">
        <v>57</v>
      </c>
      <c r="F31" s="8" t="s">
        <v>51</v>
      </c>
      <c r="G31" s="8">
        <v>703.18</v>
      </c>
      <c r="H31" s="10"/>
      <c r="I31" s="10">
        <f t="shared" si="0"/>
        <v>0</v>
      </c>
      <c r="J31" s="10">
        <v>0</v>
      </c>
      <c r="K31" s="10">
        <f t="shared" si="1"/>
        <v>0</v>
      </c>
      <c r="L31" s="15">
        <f t="shared" si="2"/>
        <v>0</v>
      </c>
    </row>
    <row r="32" spans="2:12" x14ac:dyDescent="0.25">
      <c r="B32" s="14">
        <v>19</v>
      </c>
      <c r="C32" s="9" t="s">
        <v>58</v>
      </c>
      <c r="D32" s="24"/>
      <c r="E32" s="8" t="s">
        <v>59</v>
      </c>
      <c r="F32" s="8" t="s">
        <v>51</v>
      </c>
      <c r="G32" s="8">
        <v>2109.54</v>
      </c>
      <c r="H32" s="10"/>
      <c r="I32" s="10">
        <f t="shared" si="0"/>
        <v>0</v>
      </c>
      <c r="J32" s="10">
        <v>0</v>
      </c>
      <c r="K32" s="10">
        <f t="shared" si="1"/>
        <v>0</v>
      </c>
      <c r="L32" s="15">
        <f t="shared" si="2"/>
        <v>0</v>
      </c>
    </row>
    <row r="33" spans="2:12" x14ac:dyDescent="0.25">
      <c r="B33" s="14">
        <v>20</v>
      </c>
      <c r="C33" s="9" t="s">
        <v>60</v>
      </c>
      <c r="D33" s="24"/>
      <c r="E33" s="8" t="s">
        <v>61</v>
      </c>
      <c r="F33" s="8" t="s">
        <v>51</v>
      </c>
      <c r="G33" s="8">
        <v>703.18</v>
      </c>
      <c r="H33" s="10"/>
      <c r="I33" s="10">
        <f t="shared" si="0"/>
        <v>0</v>
      </c>
      <c r="J33" s="10">
        <v>0</v>
      </c>
      <c r="K33" s="10">
        <f t="shared" si="1"/>
        <v>0</v>
      </c>
      <c r="L33" s="15">
        <f t="shared" si="2"/>
        <v>0</v>
      </c>
    </row>
    <row r="34" spans="2:12" x14ac:dyDescent="0.25">
      <c r="B34" s="14">
        <v>21</v>
      </c>
      <c r="C34" s="9" t="s">
        <v>62</v>
      </c>
      <c r="D34" s="24"/>
      <c r="E34" s="8" t="s">
        <v>63</v>
      </c>
      <c r="F34" s="8" t="s">
        <v>20</v>
      </c>
      <c r="G34" s="8">
        <v>42.191000000000003</v>
      </c>
      <c r="H34" s="10"/>
      <c r="I34" s="10">
        <f t="shared" si="0"/>
        <v>0</v>
      </c>
      <c r="J34" s="10">
        <v>0</v>
      </c>
      <c r="K34" s="10">
        <f t="shared" si="1"/>
        <v>0</v>
      </c>
      <c r="L34" s="15">
        <f t="shared" si="2"/>
        <v>0</v>
      </c>
    </row>
    <row r="35" spans="2:12" ht="15.75" thickBot="1" x14ac:dyDescent="0.3">
      <c r="B35" s="16">
        <v>1</v>
      </c>
      <c r="C35" s="17" t="s">
        <v>26</v>
      </c>
      <c r="D35" s="25"/>
      <c r="E35" s="17"/>
      <c r="F35" s="17"/>
      <c r="G35" s="17"/>
      <c r="H35" s="17"/>
      <c r="I35" s="17">
        <f>SUM(I17:I34)</f>
        <v>0</v>
      </c>
      <c r="J35" s="17"/>
      <c r="K35" s="17">
        <f>SUM(K17:K34)</f>
        <v>0</v>
      </c>
      <c r="L35" s="18">
        <f>SUM(L17:L34)</f>
        <v>0</v>
      </c>
    </row>
    <row r="36" spans="2:12" ht="3.95" customHeight="1" thickBot="1" x14ac:dyDescent="0.3"/>
    <row r="37" spans="2:12" x14ac:dyDescent="0.25">
      <c r="B37" s="11">
        <v>4</v>
      </c>
      <c r="C37" s="12" t="s">
        <v>64</v>
      </c>
      <c r="D37" s="23"/>
      <c r="E37" s="12"/>
      <c r="F37" s="12"/>
      <c r="G37" s="12"/>
      <c r="H37" s="12"/>
      <c r="I37" s="12"/>
      <c r="J37" s="12"/>
      <c r="K37" s="12"/>
      <c r="L37" s="13"/>
    </row>
    <row r="38" spans="2:12" x14ac:dyDescent="0.25">
      <c r="B38" s="14">
        <v>22</v>
      </c>
      <c r="C38" s="9" t="s">
        <v>65</v>
      </c>
      <c r="D38" s="24"/>
      <c r="E38" s="8" t="s">
        <v>66</v>
      </c>
      <c r="F38" s="8" t="s">
        <v>20</v>
      </c>
      <c r="G38" s="8">
        <v>5.53</v>
      </c>
      <c r="H38" s="10"/>
      <c r="I38" s="10">
        <f>G38*H38</f>
        <v>0</v>
      </c>
      <c r="J38" s="10">
        <v>0</v>
      </c>
      <c r="K38" s="10">
        <f>G38*J38</f>
        <v>0</v>
      </c>
      <c r="L38" s="15">
        <f>I38+K38</f>
        <v>0</v>
      </c>
    </row>
    <row r="39" spans="2:12" ht="15.75" thickBot="1" x14ac:dyDescent="0.3">
      <c r="B39" s="16">
        <v>4</v>
      </c>
      <c r="C39" s="17" t="s">
        <v>64</v>
      </c>
      <c r="D39" s="25"/>
      <c r="E39" s="17"/>
      <c r="F39" s="17"/>
      <c r="G39" s="17"/>
      <c r="H39" s="17"/>
      <c r="I39" s="17">
        <f>SUM(I38:I38)</f>
        <v>0</v>
      </c>
      <c r="J39" s="17"/>
      <c r="K39" s="17">
        <f>SUM(K38:K38)</f>
        <v>0</v>
      </c>
      <c r="L39" s="18">
        <f>SUM(L38:L38)</f>
        <v>0</v>
      </c>
    </row>
    <row r="40" spans="2:12" ht="3.95" customHeight="1" thickBot="1" x14ac:dyDescent="0.3"/>
    <row r="41" spans="2:12" x14ac:dyDescent="0.25">
      <c r="B41" s="11">
        <v>5</v>
      </c>
      <c r="C41" s="12" t="s">
        <v>67</v>
      </c>
      <c r="D41" s="23"/>
      <c r="E41" s="12"/>
      <c r="F41" s="12"/>
      <c r="G41" s="12"/>
      <c r="H41" s="12"/>
      <c r="I41" s="12"/>
      <c r="J41" s="12"/>
      <c r="K41" s="12"/>
      <c r="L41" s="13"/>
    </row>
    <row r="42" spans="2:12" x14ac:dyDescent="0.25">
      <c r="B42" s="14">
        <v>23</v>
      </c>
      <c r="C42" s="9" t="s">
        <v>68</v>
      </c>
      <c r="D42" s="24"/>
      <c r="E42" s="8" t="s">
        <v>69</v>
      </c>
      <c r="F42" s="8" t="s">
        <v>51</v>
      </c>
      <c r="G42" s="8">
        <v>404</v>
      </c>
      <c r="H42" s="10"/>
      <c r="I42" s="10">
        <f t="shared" ref="I42:I50" si="3">G42*H42</f>
        <v>0</v>
      </c>
      <c r="J42" s="10">
        <v>0</v>
      </c>
      <c r="K42" s="10">
        <f t="shared" ref="K42:K50" si="4">G42*J42</f>
        <v>0</v>
      </c>
      <c r="L42" s="15">
        <f t="shared" ref="L42:L50" si="5">I42+K42</f>
        <v>0</v>
      </c>
    </row>
    <row r="43" spans="2:12" x14ac:dyDescent="0.25">
      <c r="B43" s="14">
        <v>24</v>
      </c>
      <c r="C43" s="9" t="s">
        <v>70</v>
      </c>
      <c r="D43" s="24"/>
      <c r="E43" s="8" t="s">
        <v>71</v>
      </c>
      <c r="F43" s="8" t="s">
        <v>51</v>
      </c>
      <c r="G43" s="8">
        <v>64.8</v>
      </c>
      <c r="H43" s="10"/>
      <c r="I43" s="10">
        <f t="shared" si="3"/>
        <v>0</v>
      </c>
      <c r="J43" s="10">
        <v>0</v>
      </c>
      <c r="K43" s="10">
        <f t="shared" si="4"/>
        <v>0</v>
      </c>
      <c r="L43" s="15">
        <f t="shared" si="5"/>
        <v>0</v>
      </c>
    </row>
    <row r="44" spans="2:12" x14ac:dyDescent="0.25">
      <c r="B44" s="14">
        <v>25</v>
      </c>
      <c r="C44" s="9" t="s">
        <v>72</v>
      </c>
      <c r="D44" s="24"/>
      <c r="E44" s="8" t="s">
        <v>73</v>
      </c>
      <c r="F44" s="8" t="s">
        <v>51</v>
      </c>
      <c r="G44" s="8">
        <v>82.95</v>
      </c>
      <c r="H44" s="10"/>
      <c r="I44" s="10">
        <f t="shared" si="3"/>
        <v>0</v>
      </c>
      <c r="J44" s="10">
        <v>0</v>
      </c>
      <c r="K44" s="10">
        <f t="shared" si="4"/>
        <v>0</v>
      </c>
      <c r="L44" s="15">
        <f t="shared" si="5"/>
        <v>0</v>
      </c>
    </row>
    <row r="45" spans="2:12" x14ac:dyDescent="0.25">
      <c r="B45" s="14">
        <v>26</v>
      </c>
      <c r="C45" s="9" t="s">
        <v>74</v>
      </c>
      <c r="D45" s="24"/>
      <c r="E45" s="8" t="s">
        <v>75</v>
      </c>
      <c r="F45" s="8" t="s">
        <v>51</v>
      </c>
      <c r="G45" s="8">
        <v>82.95</v>
      </c>
      <c r="H45" s="10"/>
      <c r="I45" s="10">
        <f t="shared" si="3"/>
        <v>0</v>
      </c>
      <c r="J45" s="10">
        <v>0</v>
      </c>
      <c r="K45" s="10">
        <f t="shared" si="4"/>
        <v>0</v>
      </c>
      <c r="L45" s="15">
        <f t="shared" si="5"/>
        <v>0</v>
      </c>
    </row>
    <row r="46" spans="2:12" x14ac:dyDescent="0.25">
      <c r="B46" s="14">
        <v>27</v>
      </c>
      <c r="C46" s="9" t="s">
        <v>76</v>
      </c>
      <c r="D46" s="24"/>
      <c r="E46" s="8" t="s">
        <v>77</v>
      </c>
      <c r="F46" s="8" t="s">
        <v>51</v>
      </c>
      <c r="G46" s="8">
        <v>55.3</v>
      </c>
      <c r="H46" s="10"/>
      <c r="I46" s="10">
        <f t="shared" si="3"/>
        <v>0</v>
      </c>
      <c r="J46" s="10">
        <v>0</v>
      </c>
      <c r="K46" s="10">
        <f t="shared" si="4"/>
        <v>0</v>
      </c>
      <c r="L46" s="15">
        <f t="shared" si="5"/>
        <v>0</v>
      </c>
    </row>
    <row r="47" spans="2:12" x14ac:dyDescent="0.25">
      <c r="B47" s="14">
        <v>28</v>
      </c>
      <c r="C47" s="9" t="s">
        <v>78</v>
      </c>
      <c r="D47" s="24"/>
      <c r="E47" s="8" t="s">
        <v>79</v>
      </c>
      <c r="F47" s="8" t="s">
        <v>51</v>
      </c>
      <c r="G47" s="8">
        <v>400.1</v>
      </c>
      <c r="H47" s="10"/>
      <c r="I47" s="10">
        <f t="shared" si="3"/>
        <v>0</v>
      </c>
      <c r="J47" s="10">
        <v>0</v>
      </c>
      <c r="K47" s="10">
        <f t="shared" si="4"/>
        <v>0</v>
      </c>
      <c r="L47" s="15">
        <f t="shared" si="5"/>
        <v>0</v>
      </c>
    </row>
    <row r="48" spans="2:12" x14ac:dyDescent="0.25">
      <c r="B48" s="14">
        <v>29</v>
      </c>
      <c r="C48" s="9" t="s">
        <v>80</v>
      </c>
      <c r="D48" s="24"/>
      <c r="E48" s="8" t="s">
        <v>81</v>
      </c>
      <c r="F48" s="8" t="s">
        <v>51</v>
      </c>
      <c r="G48" s="8">
        <v>58.4</v>
      </c>
      <c r="H48" s="10"/>
      <c r="I48" s="10">
        <f t="shared" si="3"/>
        <v>0</v>
      </c>
      <c r="J48" s="10">
        <v>0</v>
      </c>
      <c r="K48" s="10">
        <f t="shared" si="4"/>
        <v>0</v>
      </c>
      <c r="L48" s="15">
        <f t="shared" si="5"/>
        <v>0</v>
      </c>
    </row>
    <row r="49" spans="2:12" x14ac:dyDescent="0.25">
      <c r="B49" s="14">
        <v>30</v>
      </c>
      <c r="C49" s="9" t="s">
        <v>82</v>
      </c>
      <c r="D49" s="24"/>
      <c r="E49" s="8" t="s">
        <v>83</v>
      </c>
      <c r="F49" s="8" t="s">
        <v>51</v>
      </c>
      <c r="G49" s="8">
        <v>4</v>
      </c>
      <c r="H49" s="10"/>
      <c r="I49" s="10">
        <f t="shared" si="3"/>
        <v>0</v>
      </c>
      <c r="J49" s="10">
        <v>0</v>
      </c>
      <c r="K49" s="10">
        <f t="shared" si="4"/>
        <v>0</v>
      </c>
      <c r="L49" s="15">
        <f t="shared" si="5"/>
        <v>0</v>
      </c>
    </row>
    <row r="50" spans="2:12" x14ac:dyDescent="0.25">
      <c r="B50" s="14">
        <v>31</v>
      </c>
      <c r="C50" s="9" t="s">
        <v>84</v>
      </c>
      <c r="D50" s="24"/>
      <c r="E50" s="8" t="s">
        <v>85</v>
      </c>
      <c r="F50" s="8" t="s">
        <v>51</v>
      </c>
      <c r="G50" s="8">
        <v>6.4</v>
      </c>
      <c r="H50" s="10"/>
      <c r="I50" s="10">
        <f t="shared" si="3"/>
        <v>0</v>
      </c>
      <c r="J50" s="10">
        <v>0</v>
      </c>
      <c r="K50" s="10">
        <f t="shared" si="4"/>
        <v>0</v>
      </c>
      <c r="L50" s="15">
        <f t="shared" si="5"/>
        <v>0</v>
      </c>
    </row>
    <row r="51" spans="2:12" ht="15.75" thickBot="1" x14ac:dyDescent="0.3">
      <c r="B51" s="16">
        <v>5</v>
      </c>
      <c r="C51" s="17" t="s">
        <v>67</v>
      </c>
      <c r="D51" s="25"/>
      <c r="E51" s="17"/>
      <c r="F51" s="17"/>
      <c r="G51" s="17"/>
      <c r="H51" s="17"/>
      <c r="I51" s="17">
        <f>SUM(I42:I50)</f>
        <v>0</v>
      </c>
      <c r="J51" s="17"/>
      <c r="K51" s="17">
        <f>SUM(K42:K50)</f>
        <v>0</v>
      </c>
      <c r="L51" s="18">
        <f>SUM(L42:L50)</f>
        <v>0</v>
      </c>
    </row>
    <row r="52" spans="2:12" ht="3.95" customHeight="1" thickBot="1" x14ac:dyDescent="0.3"/>
    <row r="53" spans="2:12" x14ac:dyDescent="0.25">
      <c r="B53" s="11">
        <v>7</v>
      </c>
      <c r="C53" s="12" t="s">
        <v>86</v>
      </c>
      <c r="D53" s="23"/>
      <c r="E53" s="12"/>
      <c r="F53" s="12"/>
      <c r="G53" s="12"/>
      <c r="H53" s="12"/>
      <c r="I53" s="12"/>
      <c r="J53" s="12"/>
      <c r="K53" s="12"/>
      <c r="L53" s="13"/>
    </row>
    <row r="54" spans="2:12" x14ac:dyDescent="0.25">
      <c r="B54" s="14">
        <v>32</v>
      </c>
      <c r="C54" s="9" t="s">
        <v>87</v>
      </c>
      <c r="D54" s="24"/>
      <c r="E54" s="8" t="s">
        <v>88</v>
      </c>
      <c r="F54" s="8" t="s">
        <v>51</v>
      </c>
      <c r="G54" s="8">
        <v>15.4</v>
      </c>
      <c r="H54" s="10"/>
      <c r="I54" s="10">
        <f>G54*H54</f>
        <v>0</v>
      </c>
      <c r="J54" s="10">
        <v>0</v>
      </c>
      <c r="K54" s="10">
        <f>G54*J54</f>
        <v>0</v>
      </c>
      <c r="L54" s="15">
        <f>I54+K54</f>
        <v>0</v>
      </c>
    </row>
    <row r="55" spans="2:12" ht="15.75" thickBot="1" x14ac:dyDescent="0.3">
      <c r="B55" s="16">
        <v>7</v>
      </c>
      <c r="C55" s="17" t="s">
        <v>86</v>
      </c>
      <c r="D55" s="25"/>
      <c r="E55" s="17"/>
      <c r="F55" s="17"/>
      <c r="G55" s="17"/>
      <c r="H55" s="17"/>
      <c r="I55" s="17">
        <f>SUM(I54:I54)</f>
        <v>0</v>
      </c>
      <c r="J55" s="17"/>
      <c r="K55" s="17">
        <f>SUM(K54:K54)</f>
        <v>0</v>
      </c>
      <c r="L55" s="18">
        <f>SUM(L54:L54)</f>
        <v>0</v>
      </c>
    </row>
    <row r="56" spans="2:12" ht="3.95" customHeight="1" thickBot="1" x14ac:dyDescent="0.3"/>
    <row r="57" spans="2:12" x14ac:dyDescent="0.25">
      <c r="B57" s="11">
        <v>9</v>
      </c>
      <c r="C57" s="12" t="s">
        <v>89</v>
      </c>
      <c r="D57" s="23"/>
      <c r="E57" s="12"/>
      <c r="F57" s="12"/>
      <c r="G57" s="12"/>
      <c r="H57" s="12"/>
      <c r="I57" s="12"/>
      <c r="J57" s="12"/>
      <c r="K57" s="12"/>
      <c r="L57" s="13"/>
    </row>
    <row r="58" spans="2:12" x14ac:dyDescent="0.25">
      <c r="B58" s="14">
        <v>33</v>
      </c>
      <c r="C58" s="9" t="s">
        <v>90</v>
      </c>
      <c r="D58" s="24"/>
      <c r="E58" s="8" t="s">
        <v>91</v>
      </c>
      <c r="F58" s="8" t="s">
        <v>92</v>
      </c>
      <c r="G58" s="8">
        <v>2</v>
      </c>
      <c r="H58" s="10"/>
      <c r="I58" s="10">
        <f t="shared" ref="I58:I68" si="6">G58*H58</f>
        <v>0</v>
      </c>
      <c r="J58" s="10">
        <v>0</v>
      </c>
      <c r="K58" s="10">
        <f t="shared" ref="K58:K68" si="7">G58*J58</f>
        <v>0</v>
      </c>
      <c r="L58" s="15">
        <f t="shared" ref="L58:L68" si="8">I58+K58</f>
        <v>0</v>
      </c>
    </row>
    <row r="59" spans="2:12" x14ac:dyDescent="0.25">
      <c r="B59" s="14">
        <v>34</v>
      </c>
      <c r="C59" s="9" t="s">
        <v>93</v>
      </c>
      <c r="D59" s="24"/>
      <c r="E59" s="8" t="s">
        <v>94</v>
      </c>
      <c r="F59" s="8" t="s">
        <v>92</v>
      </c>
      <c r="G59" s="8">
        <v>2</v>
      </c>
      <c r="H59" s="10"/>
      <c r="I59" s="10">
        <f t="shared" si="6"/>
        <v>0</v>
      </c>
      <c r="J59" s="10">
        <v>0</v>
      </c>
      <c r="K59" s="10">
        <f t="shared" si="7"/>
        <v>0</v>
      </c>
      <c r="L59" s="15">
        <f t="shared" si="8"/>
        <v>0</v>
      </c>
    </row>
    <row r="60" spans="2:12" x14ac:dyDescent="0.25">
      <c r="B60" s="14">
        <v>35</v>
      </c>
      <c r="C60" s="9" t="s">
        <v>95</v>
      </c>
      <c r="D60" s="24"/>
      <c r="E60" s="8" t="s">
        <v>96</v>
      </c>
      <c r="F60" s="8" t="s">
        <v>51</v>
      </c>
      <c r="G60" s="8">
        <v>69.5</v>
      </c>
      <c r="H60" s="10"/>
      <c r="I60" s="10">
        <f t="shared" si="6"/>
        <v>0</v>
      </c>
      <c r="J60" s="10">
        <v>0</v>
      </c>
      <c r="K60" s="10">
        <f t="shared" si="7"/>
        <v>0</v>
      </c>
      <c r="L60" s="15">
        <f t="shared" si="8"/>
        <v>0</v>
      </c>
    </row>
    <row r="61" spans="2:12" x14ac:dyDescent="0.25">
      <c r="B61" s="14">
        <v>36</v>
      </c>
      <c r="C61" s="9" t="s">
        <v>97</v>
      </c>
      <c r="D61" s="24"/>
      <c r="E61" s="8" t="s">
        <v>98</v>
      </c>
      <c r="F61" s="8" t="s">
        <v>92</v>
      </c>
      <c r="G61" s="8">
        <v>1</v>
      </c>
      <c r="H61" s="10"/>
      <c r="I61" s="10">
        <f t="shared" si="6"/>
        <v>0</v>
      </c>
      <c r="J61" s="10">
        <v>0</v>
      </c>
      <c r="K61" s="10">
        <f t="shared" si="7"/>
        <v>0</v>
      </c>
      <c r="L61" s="15">
        <f t="shared" si="8"/>
        <v>0</v>
      </c>
    </row>
    <row r="62" spans="2:12" x14ac:dyDescent="0.25">
      <c r="B62" s="14">
        <v>37</v>
      </c>
      <c r="C62" s="9" t="s">
        <v>99</v>
      </c>
      <c r="D62" s="24"/>
      <c r="E62" s="8" t="s">
        <v>100</v>
      </c>
      <c r="F62" s="8" t="s">
        <v>92</v>
      </c>
      <c r="G62" s="8">
        <v>283</v>
      </c>
      <c r="H62" s="10"/>
      <c r="I62" s="10">
        <f t="shared" si="6"/>
        <v>0</v>
      </c>
      <c r="J62" s="10">
        <v>0</v>
      </c>
      <c r="K62" s="10">
        <f t="shared" si="7"/>
        <v>0</v>
      </c>
      <c r="L62" s="15">
        <f t="shared" si="8"/>
        <v>0</v>
      </c>
    </row>
    <row r="63" spans="2:12" x14ac:dyDescent="0.25">
      <c r="B63" s="14">
        <v>38</v>
      </c>
      <c r="C63" s="9" t="s">
        <v>101</v>
      </c>
      <c r="D63" s="24"/>
      <c r="E63" s="8" t="s">
        <v>102</v>
      </c>
      <c r="F63" s="8" t="s">
        <v>92</v>
      </c>
      <c r="G63" s="8">
        <v>283</v>
      </c>
      <c r="H63" s="10"/>
      <c r="I63" s="10">
        <f t="shared" si="6"/>
        <v>0</v>
      </c>
      <c r="J63" s="10">
        <v>0</v>
      </c>
      <c r="K63" s="10">
        <f t="shared" si="7"/>
        <v>0</v>
      </c>
      <c r="L63" s="15">
        <f t="shared" si="8"/>
        <v>0</v>
      </c>
    </row>
    <row r="64" spans="2:12" x14ac:dyDescent="0.25">
      <c r="B64" s="14">
        <v>39</v>
      </c>
      <c r="C64" s="9" t="s">
        <v>103</v>
      </c>
      <c r="D64" s="24"/>
      <c r="E64" s="8" t="s">
        <v>104</v>
      </c>
      <c r="F64" s="8" t="s">
        <v>105</v>
      </c>
      <c r="G64" s="8">
        <v>328.2</v>
      </c>
      <c r="H64" s="10"/>
      <c r="I64" s="10">
        <f t="shared" si="6"/>
        <v>0</v>
      </c>
      <c r="J64" s="10">
        <v>0</v>
      </c>
      <c r="K64" s="10">
        <f t="shared" si="7"/>
        <v>0</v>
      </c>
      <c r="L64" s="15">
        <f t="shared" si="8"/>
        <v>0</v>
      </c>
    </row>
    <row r="65" spans="2:12" x14ac:dyDescent="0.25">
      <c r="B65" s="14">
        <v>40</v>
      </c>
      <c r="C65" s="9" t="s">
        <v>106</v>
      </c>
      <c r="D65" s="24"/>
      <c r="E65" s="8" t="s">
        <v>107</v>
      </c>
      <c r="F65" s="8" t="s">
        <v>105</v>
      </c>
      <c r="G65" s="8">
        <v>276.5</v>
      </c>
      <c r="H65" s="10"/>
      <c r="I65" s="10">
        <f t="shared" si="6"/>
        <v>0</v>
      </c>
      <c r="J65" s="10">
        <v>0</v>
      </c>
      <c r="K65" s="10">
        <f t="shared" si="7"/>
        <v>0</v>
      </c>
      <c r="L65" s="15">
        <f t="shared" si="8"/>
        <v>0</v>
      </c>
    </row>
    <row r="66" spans="2:12" x14ac:dyDescent="0.25">
      <c r="B66" s="14">
        <v>41</v>
      </c>
      <c r="C66" s="9" t="s">
        <v>108</v>
      </c>
      <c r="D66" s="24"/>
      <c r="E66" s="8" t="s">
        <v>109</v>
      </c>
      <c r="F66" s="8" t="s">
        <v>105</v>
      </c>
      <c r="G66" s="8">
        <v>554</v>
      </c>
      <c r="H66" s="10"/>
      <c r="I66" s="10">
        <f t="shared" si="6"/>
        <v>0</v>
      </c>
      <c r="J66" s="10">
        <v>0</v>
      </c>
      <c r="K66" s="10">
        <f t="shared" si="7"/>
        <v>0</v>
      </c>
      <c r="L66" s="15">
        <f t="shared" si="8"/>
        <v>0</v>
      </c>
    </row>
    <row r="67" spans="2:12" x14ac:dyDescent="0.25">
      <c r="B67" s="14">
        <v>42</v>
      </c>
      <c r="C67" s="9" t="s">
        <v>110</v>
      </c>
      <c r="D67" s="24"/>
      <c r="E67" s="8" t="s">
        <v>111</v>
      </c>
      <c r="F67" s="8" t="s">
        <v>105</v>
      </c>
      <c r="G67" s="8">
        <v>554</v>
      </c>
      <c r="H67" s="10"/>
      <c r="I67" s="10">
        <f t="shared" si="6"/>
        <v>0</v>
      </c>
      <c r="J67" s="10">
        <v>0</v>
      </c>
      <c r="K67" s="10">
        <f t="shared" si="7"/>
        <v>0</v>
      </c>
      <c r="L67" s="15">
        <f t="shared" si="8"/>
        <v>0</v>
      </c>
    </row>
    <row r="68" spans="2:12" x14ac:dyDescent="0.25">
      <c r="B68" s="14">
        <v>43</v>
      </c>
      <c r="C68" s="9" t="s">
        <v>112</v>
      </c>
      <c r="D68" s="24"/>
      <c r="E68" s="8" t="s">
        <v>113</v>
      </c>
      <c r="F68" s="8" t="s">
        <v>105</v>
      </c>
      <c r="G68" s="8">
        <v>54</v>
      </c>
      <c r="H68" s="10"/>
      <c r="I68" s="10">
        <f t="shared" si="6"/>
        <v>0</v>
      </c>
      <c r="J68" s="10">
        <v>0</v>
      </c>
      <c r="K68" s="10">
        <f t="shared" si="7"/>
        <v>0</v>
      </c>
      <c r="L68" s="15">
        <f t="shared" si="8"/>
        <v>0</v>
      </c>
    </row>
    <row r="69" spans="2:12" ht="15.75" thickBot="1" x14ac:dyDescent="0.3">
      <c r="B69" s="16">
        <v>9</v>
      </c>
      <c r="C69" s="17" t="s">
        <v>89</v>
      </c>
      <c r="D69" s="25"/>
      <c r="E69" s="17"/>
      <c r="F69" s="17"/>
      <c r="G69" s="17"/>
      <c r="H69" s="17"/>
      <c r="I69" s="17">
        <f>SUM(I58:I68)</f>
        <v>0</v>
      </c>
      <c r="J69" s="17"/>
      <c r="K69" s="17">
        <f>SUM(K58:K68)</f>
        <v>0</v>
      </c>
      <c r="L69" s="18">
        <f>SUM(L58:L68)</f>
        <v>0</v>
      </c>
    </row>
    <row r="70" spans="2:12" ht="3.95" customHeight="1" thickBot="1" x14ac:dyDescent="0.3"/>
    <row r="71" spans="2:12" ht="15.75" thickBot="1" x14ac:dyDescent="0.3">
      <c r="B71" s="4" t="s">
        <v>114</v>
      </c>
      <c r="C71" s="5"/>
      <c r="D71" s="26"/>
      <c r="E71" s="5"/>
      <c r="F71" s="5"/>
      <c r="G71" s="5"/>
      <c r="H71" s="5"/>
      <c r="I71" s="19">
        <f>I14+I35+I39+I51+I55+I69</f>
        <v>0</v>
      </c>
      <c r="J71" s="19"/>
      <c r="K71" s="19">
        <f>K14+K35+K39+K51+K55+K69</f>
        <v>0</v>
      </c>
      <c r="L71" s="20">
        <f>L14+L35+L39+L51+L55+L69</f>
        <v>0</v>
      </c>
    </row>
  </sheetData>
  <mergeCells count="2">
    <mergeCell ref="H7:I7"/>
    <mergeCell ref="J7:K7"/>
  </mergeCells>
  <printOptions horizontalCentered="1"/>
  <pageMargins left="0.34722222222222221" right="0.34722222222222221" top="0.83333333333333337" bottom="0.625" header="0.3" footer="0.3"/>
  <pageSetup paperSize="9" scale="58" fitToHeight="0" orientation="landscape" r:id="rId1"/>
  <headerFooter>
    <oddHeader>&amp;LASPE 9</oddHeader>
    <oddFooter>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1'!Názvy_tisku</vt:lpstr>
    </vt:vector>
  </TitlesOfParts>
  <Company>PRAGOPROJEKT,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Středová</dc:creator>
  <cp:lastModifiedBy>Eva Středová</cp:lastModifiedBy>
  <dcterms:created xsi:type="dcterms:W3CDTF">2012-07-17T10:38:35Z</dcterms:created>
  <dcterms:modified xsi:type="dcterms:W3CDTF">2012-07-17T10:45:22Z</dcterms:modified>
</cp:coreProperties>
</file>