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kova\Desktop\Domečky\"/>
    </mc:Choice>
  </mc:AlternateContent>
  <bookViews>
    <workbookView xWindow="360" yWindow="270" windowWidth="18735" windowHeight="11640" firstSheet="1" activeTab="1"/>
  </bookViews>
  <sheets>
    <sheet name="VzorPolozky" sheetId="10" state="hidden" r:id="rId1"/>
    <sheet name="01 2 Pol" sheetId="11" r:id="rId2"/>
  </sheets>
  <externalReferences>
    <externalReference r:id="rId3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1">'01 2 Pol'!$A$1:$S$190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BA181" i="11" l="1"/>
  <c r="BA177" i="11"/>
  <c r="BA174" i="11"/>
  <c r="BA172" i="11"/>
  <c r="BA170" i="11"/>
  <c r="BA168" i="11"/>
  <c r="BA166" i="11"/>
  <c r="BA164" i="11"/>
  <c r="BA162" i="11"/>
  <c r="BA160" i="11"/>
  <c r="BA158" i="11"/>
  <c r="BA156" i="11"/>
  <c r="BA154" i="11"/>
  <c r="BA152" i="11"/>
  <c r="BA150" i="11"/>
  <c r="BA148" i="11"/>
  <c r="BA146" i="11"/>
  <c r="BA144" i="11"/>
  <c r="BA142" i="11"/>
  <c r="BA140" i="11"/>
  <c r="BA138" i="11"/>
  <c r="BA136" i="11"/>
  <c r="BA134" i="11"/>
  <c r="BA132" i="11"/>
  <c r="BA130" i="11"/>
  <c r="BA129" i="11"/>
  <c r="BA125" i="11"/>
  <c r="BA123" i="11"/>
  <c r="BA121" i="11"/>
  <c r="BA120" i="11"/>
  <c r="BA118" i="11"/>
  <c r="BA117" i="11"/>
  <c r="BA115" i="11"/>
  <c r="BA114" i="11"/>
  <c r="BA112" i="11"/>
  <c r="BA111" i="11"/>
  <c r="BA108" i="11"/>
  <c r="BA106" i="11"/>
  <c r="BA104" i="11"/>
  <c r="BA102" i="11"/>
  <c r="BA99" i="11"/>
  <c r="BA98" i="11"/>
  <c r="BA96" i="11"/>
  <c r="BA94" i="11"/>
  <c r="BA92" i="11"/>
  <c r="BA90" i="11"/>
  <c r="BA88" i="11"/>
  <c r="BA86" i="11"/>
  <c r="BA84" i="11"/>
  <c r="BA82" i="11"/>
  <c r="BA80" i="11"/>
  <c r="BA78" i="11"/>
  <c r="BA75" i="11"/>
  <c r="BA73" i="11"/>
  <c r="BA71" i="11"/>
  <c r="BA69" i="11"/>
  <c r="BA67" i="11"/>
  <c r="BA65" i="11"/>
  <c r="BA63" i="11"/>
  <c r="BA60" i="11"/>
  <c r="BA59" i="11"/>
  <c r="BA57" i="11"/>
  <c r="BA55" i="11"/>
  <c r="BA53" i="11"/>
  <c r="BA51" i="11"/>
  <c r="BA49" i="11"/>
  <c r="BA47" i="11"/>
  <c r="BA45" i="11"/>
  <c r="BA43" i="11"/>
  <c r="BA41" i="11"/>
  <c r="BA39" i="11"/>
  <c r="BA36" i="11"/>
  <c r="BA34" i="11"/>
  <c r="BA32" i="11"/>
  <c r="BA30" i="11"/>
  <c r="BA28" i="11"/>
  <c r="BA26" i="11"/>
  <c r="BA24" i="11"/>
  <c r="BA21" i="11"/>
  <c r="BA19" i="11"/>
  <c r="BA17" i="11"/>
  <c r="BA15" i="11"/>
  <c r="BA13" i="11"/>
  <c r="BA11" i="11"/>
  <c r="BA9" i="11"/>
  <c r="G8" i="11"/>
  <c r="M8" i="11" s="1"/>
  <c r="I8" i="11"/>
  <c r="K8" i="11"/>
  <c r="O8" i="11"/>
  <c r="Q8" i="11"/>
  <c r="G10" i="11"/>
  <c r="I10" i="11"/>
  <c r="K10" i="11"/>
  <c r="O10" i="11"/>
  <c r="Q10" i="11"/>
  <c r="G12" i="11"/>
  <c r="M12" i="11" s="1"/>
  <c r="I12" i="11"/>
  <c r="K12" i="11"/>
  <c r="O12" i="11"/>
  <c r="Q12" i="11"/>
  <c r="G14" i="11"/>
  <c r="M14" i="11" s="1"/>
  <c r="I14" i="11"/>
  <c r="K14" i="11"/>
  <c r="O14" i="11"/>
  <c r="Q14" i="11"/>
  <c r="G16" i="11"/>
  <c r="M16" i="11" s="1"/>
  <c r="I16" i="11"/>
  <c r="K16" i="11"/>
  <c r="O16" i="11"/>
  <c r="Q16" i="11"/>
  <c r="G18" i="11"/>
  <c r="M18" i="11" s="1"/>
  <c r="I18" i="11"/>
  <c r="K18" i="11"/>
  <c r="O18" i="11"/>
  <c r="Q18" i="11"/>
  <c r="G20" i="11"/>
  <c r="M20" i="11" s="1"/>
  <c r="I20" i="11"/>
  <c r="K20" i="11"/>
  <c r="O20" i="11"/>
  <c r="Q20" i="11"/>
  <c r="G23" i="11"/>
  <c r="M23" i="11" s="1"/>
  <c r="I23" i="11"/>
  <c r="K23" i="11"/>
  <c r="O23" i="11"/>
  <c r="Q23" i="11"/>
  <c r="G25" i="11"/>
  <c r="I25" i="11"/>
  <c r="K25" i="11"/>
  <c r="O25" i="11"/>
  <c r="Q25" i="11"/>
  <c r="G27" i="11"/>
  <c r="M27" i="11" s="1"/>
  <c r="I27" i="11"/>
  <c r="K27" i="11"/>
  <c r="O27" i="11"/>
  <c r="Q27" i="11"/>
  <c r="G29" i="11"/>
  <c r="M29" i="11" s="1"/>
  <c r="I29" i="11"/>
  <c r="K29" i="11"/>
  <c r="O29" i="11"/>
  <c r="Q29" i="11"/>
  <c r="G31" i="11"/>
  <c r="M31" i="11" s="1"/>
  <c r="I31" i="11"/>
  <c r="K31" i="11"/>
  <c r="O31" i="11"/>
  <c r="Q31" i="11"/>
  <c r="G33" i="11"/>
  <c r="M33" i="11" s="1"/>
  <c r="I33" i="11"/>
  <c r="K33" i="11"/>
  <c r="O33" i="11"/>
  <c r="Q33" i="11"/>
  <c r="G35" i="11"/>
  <c r="M35" i="11" s="1"/>
  <c r="I35" i="11"/>
  <c r="K35" i="11"/>
  <c r="O35" i="11"/>
  <c r="Q35" i="11"/>
  <c r="G38" i="11"/>
  <c r="M38" i="11" s="1"/>
  <c r="I38" i="11"/>
  <c r="K38" i="11"/>
  <c r="O38" i="11"/>
  <c r="Q38" i="11"/>
  <c r="G40" i="11"/>
  <c r="I40" i="11"/>
  <c r="K40" i="11"/>
  <c r="O40" i="11"/>
  <c r="Q40" i="11"/>
  <c r="G42" i="11"/>
  <c r="M42" i="11" s="1"/>
  <c r="I42" i="11"/>
  <c r="K42" i="11"/>
  <c r="O42" i="11"/>
  <c r="Q42" i="11"/>
  <c r="G44" i="11"/>
  <c r="M44" i="11" s="1"/>
  <c r="I44" i="11"/>
  <c r="K44" i="11"/>
  <c r="O44" i="11"/>
  <c r="Q44" i="11"/>
  <c r="G46" i="11"/>
  <c r="M46" i="11" s="1"/>
  <c r="I46" i="11"/>
  <c r="K46" i="11"/>
  <c r="O46" i="11"/>
  <c r="Q46" i="11"/>
  <c r="G48" i="11"/>
  <c r="M48" i="11" s="1"/>
  <c r="I48" i="11"/>
  <c r="K48" i="11"/>
  <c r="O48" i="11"/>
  <c r="Q48" i="11"/>
  <c r="G50" i="11"/>
  <c r="M50" i="11" s="1"/>
  <c r="I50" i="11"/>
  <c r="K50" i="11"/>
  <c r="O50" i="11"/>
  <c r="Q50" i="11"/>
  <c r="G52" i="11"/>
  <c r="M52" i="11" s="1"/>
  <c r="I52" i="11"/>
  <c r="K52" i="11"/>
  <c r="O52" i="11"/>
  <c r="Q52" i="11"/>
  <c r="G54" i="11"/>
  <c r="M54" i="11" s="1"/>
  <c r="I54" i="11"/>
  <c r="K54" i="11"/>
  <c r="O54" i="11"/>
  <c r="Q54" i="11"/>
  <c r="G56" i="11"/>
  <c r="M56" i="11" s="1"/>
  <c r="I56" i="11"/>
  <c r="K56" i="11"/>
  <c r="O56" i="11"/>
  <c r="Q56" i="11"/>
  <c r="G58" i="11"/>
  <c r="M58" i="11" s="1"/>
  <c r="I58" i="11"/>
  <c r="K58" i="11"/>
  <c r="O58" i="11"/>
  <c r="Q58" i="11"/>
  <c r="G62" i="11"/>
  <c r="M62" i="11" s="1"/>
  <c r="I62" i="11"/>
  <c r="K62" i="11"/>
  <c r="O62" i="11"/>
  <c r="Q62" i="11"/>
  <c r="G64" i="11"/>
  <c r="M64" i="11" s="1"/>
  <c r="I64" i="11"/>
  <c r="K64" i="11"/>
  <c r="O64" i="11"/>
  <c r="Q64" i="11"/>
  <c r="G66" i="11"/>
  <c r="M66" i="11" s="1"/>
  <c r="I66" i="11"/>
  <c r="K66" i="11"/>
  <c r="O66" i="11"/>
  <c r="Q66" i="11"/>
  <c r="G68" i="11"/>
  <c r="M68" i="11" s="1"/>
  <c r="I68" i="11"/>
  <c r="K68" i="11"/>
  <c r="O68" i="11"/>
  <c r="Q68" i="11"/>
  <c r="G70" i="11"/>
  <c r="M70" i="11" s="1"/>
  <c r="I70" i="11"/>
  <c r="K70" i="11"/>
  <c r="O70" i="11"/>
  <c r="Q70" i="11"/>
  <c r="G72" i="11"/>
  <c r="M72" i="11" s="1"/>
  <c r="I72" i="11"/>
  <c r="K72" i="11"/>
  <c r="O72" i="11"/>
  <c r="Q72" i="11"/>
  <c r="G74" i="11"/>
  <c r="M74" i="11" s="1"/>
  <c r="I74" i="11"/>
  <c r="K74" i="11"/>
  <c r="O74" i="11"/>
  <c r="Q74" i="11"/>
  <c r="G77" i="11"/>
  <c r="M77" i="11" s="1"/>
  <c r="I77" i="11"/>
  <c r="K77" i="11"/>
  <c r="O77" i="11"/>
  <c r="Q77" i="11"/>
  <c r="G79" i="11"/>
  <c r="I79" i="11"/>
  <c r="K79" i="11"/>
  <c r="O79" i="11"/>
  <c r="Q79" i="11"/>
  <c r="G81" i="11"/>
  <c r="M81" i="11" s="1"/>
  <c r="I81" i="11"/>
  <c r="K81" i="11"/>
  <c r="O81" i="11"/>
  <c r="Q81" i="11"/>
  <c r="G83" i="11"/>
  <c r="M83" i="11" s="1"/>
  <c r="I83" i="11"/>
  <c r="K83" i="11"/>
  <c r="O83" i="11"/>
  <c r="Q83" i="11"/>
  <c r="G85" i="11"/>
  <c r="M85" i="11" s="1"/>
  <c r="I85" i="11"/>
  <c r="K85" i="11"/>
  <c r="O85" i="11"/>
  <c r="Q85" i="11"/>
  <c r="G87" i="11"/>
  <c r="M87" i="11" s="1"/>
  <c r="I87" i="11"/>
  <c r="K87" i="11"/>
  <c r="O87" i="11"/>
  <c r="Q87" i="11"/>
  <c r="G89" i="11"/>
  <c r="M89" i="11" s="1"/>
  <c r="I89" i="11"/>
  <c r="K89" i="11"/>
  <c r="O89" i="11"/>
  <c r="Q89" i="11"/>
  <c r="G91" i="11"/>
  <c r="M91" i="11" s="1"/>
  <c r="I91" i="11"/>
  <c r="K91" i="11"/>
  <c r="O91" i="11"/>
  <c r="Q91" i="11"/>
  <c r="G93" i="11"/>
  <c r="I93" i="11"/>
  <c r="K93" i="11"/>
  <c r="M93" i="11"/>
  <c r="O93" i="11"/>
  <c r="Q93" i="11"/>
  <c r="G95" i="11"/>
  <c r="M95" i="11" s="1"/>
  <c r="I95" i="11"/>
  <c r="K95" i="11"/>
  <c r="O95" i="11"/>
  <c r="Q95" i="11"/>
  <c r="G97" i="11"/>
  <c r="M97" i="11" s="1"/>
  <c r="I97" i="11"/>
  <c r="K97" i="11"/>
  <c r="O97" i="11"/>
  <c r="Q97" i="11"/>
  <c r="G101" i="11"/>
  <c r="M101" i="11" s="1"/>
  <c r="I101" i="11"/>
  <c r="K101" i="11"/>
  <c r="O101" i="11"/>
  <c r="Q101" i="11"/>
  <c r="G103" i="11"/>
  <c r="I103" i="11"/>
  <c r="K103" i="11"/>
  <c r="O103" i="11"/>
  <c r="Q103" i="11"/>
  <c r="G105" i="11"/>
  <c r="M105" i="11" s="1"/>
  <c r="I105" i="11"/>
  <c r="K105" i="11"/>
  <c r="O105" i="11"/>
  <c r="Q105" i="11"/>
  <c r="G107" i="11"/>
  <c r="M107" i="11" s="1"/>
  <c r="I107" i="11"/>
  <c r="K107" i="11"/>
  <c r="O107" i="11"/>
  <c r="Q107" i="11"/>
  <c r="G110" i="11"/>
  <c r="I110" i="11"/>
  <c r="K110" i="11"/>
  <c r="O110" i="11"/>
  <c r="Q110" i="11"/>
  <c r="G113" i="11"/>
  <c r="M113" i="11" s="1"/>
  <c r="I113" i="11"/>
  <c r="K113" i="11"/>
  <c r="O113" i="11"/>
  <c r="Q113" i="11"/>
  <c r="G116" i="11"/>
  <c r="M116" i="11" s="1"/>
  <c r="I116" i="11"/>
  <c r="K116" i="11"/>
  <c r="O116" i="11"/>
  <c r="Q116" i="11"/>
  <c r="G119" i="11"/>
  <c r="M119" i="11" s="1"/>
  <c r="I119" i="11"/>
  <c r="K119" i="11"/>
  <c r="O119" i="11"/>
  <c r="Q119" i="11"/>
  <c r="G122" i="11"/>
  <c r="M122" i="11" s="1"/>
  <c r="I122" i="11"/>
  <c r="K122" i="11"/>
  <c r="O122" i="11"/>
  <c r="Q122" i="11"/>
  <c r="G124" i="11"/>
  <c r="M124" i="11" s="1"/>
  <c r="I124" i="11"/>
  <c r="K124" i="11"/>
  <c r="O124" i="11"/>
  <c r="Q124" i="11"/>
  <c r="G128" i="11"/>
  <c r="M128" i="11" s="1"/>
  <c r="I128" i="11"/>
  <c r="K128" i="11"/>
  <c r="O128" i="11"/>
  <c r="Q128" i="11"/>
  <c r="G131" i="11"/>
  <c r="I131" i="11"/>
  <c r="K131" i="11"/>
  <c r="O131" i="11"/>
  <c r="Q131" i="11"/>
  <c r="G133" i="11"/>
  <c r="M133" i="11" s="1"/>
  <c r="I133" i="11"/>
  <c r="K133" i="11"/>
  <c r="O133" i="11"/>
  <c r="Q133" i="11"/>
  <c r="G135" i="11"/>
  <c r="M135" i="11" s="1"/>
  <c r="I135" i="11"/>
  <c r="K135" i="11"/>
  <c r="O135" i="11"/>
  <c r="Q135" i="11"/>
  <c r="G137" i="11"/>
  <c r="M137" i="11" s="1"/>
  <c r="I137" i="11"/>
  <c r="K137" i="11"/>
  <c r="O137" i="11"/>
  <c r="Q137" i="11"/>
  <c r="G139" i="11"/>
  <c r="M139" i="11" s="1"/>
  <c r="I139" i="11"/>
  <c r="K139" i="11"/>
  <c r="O139" i="11"/>
  <c r="Q139" i="11"/>
  <c r="G141" i="11"/>
  <c r="M141" i="11" s="1"/>
  <c r="I141" i="11"/>
  <c r="K141" i="11"/>
  <c r="O141" i="11"/>
  <c r="Q141" i="11"/>
  <c r="G143" i="11"/>
  <c r="M143" i="11" s="1"/>
  <c r="I143" i="11"/>
  <c r="K143" i="11"/>
  <c r="O143" i="11"/>
  <c r="Q143" i="11"/>
  <c r="G145" i="11"/>
  <c r="M145" i="11" s="1"/>
  <c r="I145" i="11"/>
  <c r="K145" i="11"/>
  <c r="O145" i="11"/>
  <c r="Q145" i="11"/>
  <c r="G147" i="11"/>
  <c r="M147" i="11" s="1"/>
  <c r="I147" i="11"/>
  <c r="K147" i="11"/>
  <c r="O147" i="11"/>
  <c r="Q147" i="11"/>
  <c r="G149" i="11"/>
  <c r="I149" i="11"/>
  <c r="K149" i="11"/>
  <c r="M149" i="11"/>
  <c r="O149" i="11"/>
  <c r="Q149" i="11"/>
  <c r="G151" i="11"/>
  <c r="M151" i="11" s="1"/>
  <c r="I151" i="11"/>
  <c r="K151" i="11"/>
  <c r="O151" i="11"/>
  <c r="Q151" i="11"/>
  <c r="G153" i="11"/>
  <c r="M153" i="11" s="1"/>
  <c r="I153" i="11"/>
  <c r="K153" i="11"/>
  <c r="O153" i="11"/>
  <c r="Q153" i="11"/>
  <c r="G155" i="11"/>
  <c r="M155" i="11" s="1"/>
  <c r="I155" i="11"/>
  <c r="K155" i="11"/>
  <c r="O155" i="11"/>
  <c r="Q155" i="11"/>
  <c r="G157" i="11"/>
  <c r="M157" i="11" s="1"/>
  <c r="I157" i="11"/>
  <c r="K157" i="11"/>
  <c r="O157" i="11"/>
  <c r="Q157" i="11"/>
  <c r="G159" i="11"/>
  <c r="M159" i="11" s="1"/>
  <c r="I159" i="11"/>
  <c r="K159" i="11"/>
  <c r="O159" i="11"/>
  <c r="Q159" i="11"/>
  <c r="G161" i="11"/>
  <c r="M161" i="11" s="1"/>
  <c r="I161" i="11"/>
  <c r="K161" i="11"/>
  <c r="O161" i="11"/>
  <c r="Q161" i="11"/>
  <c r="G163" i="11"/>
  <c r="M163" i="11" s="1"/>
  <c r="I163" i="11"/>
  <c r="K163" i="11"/>
  <c r="O163" i="11"/>
  <c r="Q163" i="11"/>
  <c r="G165" i="11"/>
  <c r="M165" i="11" s="1"/>
  <c r="I165" i="11"/>
  <c r="K165" i="11"/>
  <c r="O165" i="11"/>
  <c r="Q165" i="11"/>
  <c r="G167" i="11"/>
  <c r="M167" i="11" s="1"/>
  <c r="I167" i="11"/>
  <c r="K167" i="11"/>
  <c r="O167" i="11"/>
  <c r="Q167" i="11"/>
  <c r="G169" i="11"/>
  <c r="M169" i="11" s="1"/>
  <c r="I169" i="11"/>
  <c r="K169" i="11"/>
  <c r="O169" i="11"/>
  <c r="Q169" i="11"/>
  <c r="G171" i="11"/>
  <c r="M171" i="11" s="1"/>
  <c r="I171" i="11"/>
  <c r="K171" i="11"/>
  <c r="O171" i="11"/>
  <c r="Q171" i="11"/>
  <c r="G173" i="11"/>
  <c r="M173" i="11" s="1"/>
  <c r="I173" i="11"/>
  <c r="K173" i="11"/>
  <c r="O173" i="11"/>
  <c r="Q173" i="11"/>
  <c r="G176" i="11"/>
  <c r="M176" i="11" s="1"/>
  <c r="I176" i="11"/>
  <c r="K176" i="11"/>
  <c r="O176" i="11"/>
  <c r="Q176" i="11"/>
  <c r="G180" i="11"/>
  <c r="G179" i="11" s="1"/>
  <c r="I180" i="11"/>
  <c r="I179" i="11" s="1"/>
  <c r="K180" i="11"/>
  <c r="K179" i="11" s="1"/>
  <c r="O180" i="11"/>
  <c r="O179" i="11" s="1"/>
  <c r="Q180" i="11"/>
  <c r="Q179" i="11" s="1"/>
  <c r="G183" i="11"/>
  <c r="I183" i="11"/>
  <c r="K183" i="11"/>
  <c r="O183" i="11"/>
  <c r="Q183" i="11"/>
  <c r="G184" i="11"/>
  <c r="M184" i="11" s="1"/>
  <c r="I184" i="11"/>
  <c r="K184" i="11"/>
  <c r="O184" i="11"/>
  <c r="Q184" i="11"/>
  <c r="G178" i="11"/>
  <c r="M178" i="11" s="1"/>
  <c r="I178" i="11"/>
  <c r="K178" i="11"/>
  <c r="O178" i="11"/>
  <c r="Q178" i="11"/>
  <c r="G126" i="11"/>
  <c r="I126" i="11"/>
  <c r="K126" i="11"/>
  <c r="G185" i="11"/>
  <c r="I185" i="11"/>
  <c r="K185" i="11"/>
  <c r="G186" i="11"/>
  <c r="I186" i="11"/>
  <c r="K186" i="11"/>
  <c r="O186" i="11"/>
  <c r="Q186" i="11"/>
  <c r="G188" i="11"/>
  <c r="G187" i="11" s="1"/>
  <c r="I188" i="11"/>
  <c r="I187" i="11" s="1"/>
  <c r="K188" i="11"/>
  <c r="K187" i="11" s="1"/>
  <c r="O188" i="11"/>
  <c r="O187" i="11" s="1"/>
  <c r="Q188" i="11"/>
  <c r="Q187" i="11" s="1"/>
  <c r="Q175" i="11" l="1"/>
  <c r="Q182" i="11"/>
  <c r="G182" i="11"/>
  <c r="I175" i="11"/>
  <c r="K109" i="11"/>
  <c r="O100" i="11"/>
  <c r="O175" i="11"/>
  <c r="I109" i="11"/>
  <c r="I100" i="11"/>
  <c r="I61" i="11"/>
  <c r="I22" i="11"/>
  <c r="Q7" i="11"/>
  <c r="G7" i="11"/>
  <c r="K7" i="11"/>
  <c r="I182" i="11"/>
  <c r="I127" i="11"/>
  <c r="Q109" i="11"/>
  <c r="G109" i="11"/>
  <c r="Q100" i="11"/>
  <c r="G100" i="11"/>
  <c r="K100" i="11"/>
  <c r="I76" i="11"/>
  <c r="Q61" i="11"/>
  <c r="K61" i="11"/>
  <c r="I37" i="11"/>
  <c r="Q22" i="11"/>
  <c r="G22" i="11"/>
  <c r="K22" i="11"/>
  <c r="O7" i="11"/>
  <c r="Q127" i="11"/>
  <c r="G127" i="11"/>
  <c r="K127" i="11"/>
  <c r="O109" i="11"/>
  <c r="Q76" i="11"/>
  <c r="G76" i="11"/>
  <c r="K76" i="11"/>
  <c r="O61" i="11"/>
  <c r="Q37" i="11"/>
  <c r="G37" i="11"/>
  <c r="K37" i="11"/>
  <c r="O22" i="11"/>
  <c r="K182" i="11"/>
  <c r="O182" i="11"/>
  <c r="G175" i="11"/>
  <c r="K175" i="11"/>
  <c r="O127" i="11"/>
  <c r="O76" i="11"/>
  <c r="O37" i="11"/>
  <c r="I7" i="11"/>
  <c r="M61" i="11"/>
  <c r="G61" i="11"/>
  <c r="M188" i="11"/>
  <c r="M187" i="11" s="1"/>
  <c r="M186" i="11"/>
  <c r="M183" i="11"/>
  <c r="M182" i="11" s="1"/>
  <c r="M180" i="11"/>
  <c r="M131" i="11"/>
  <c r="M127" i="11" s="1"/>
  <c r="M110" i="11"/>
  <c r="M109" i="11" s="1"/>
  <c r="M103" i="11"/>
  <c r="M100" i="11" s="1"/>
  <c r="M79" i="11"/>
  <c r="M76" i="11" s="1"/>
  <c r="M40" i="11"/>
  <c r="M37" i="11" s="1"/>
  <c r="M25" i="11"/>
  <c r="M22" i="11" s="1"/>
  <c r="M10" i="11"/>
  <c r="M7" i="11" s="1"/>
  <c r="M175" i="11" l="1"/>
  <c r="M179" i="11"/>
</calcChain>
</file>

<file path=xl/sharedStrings.xml><?xml version="1.0" encoding="utf-8"?>
<sst xmlns="http://schemas.openxmlformats.org/spreadsheetml/2006/main" count="677" uniqueCount="223">
  <si>
    <t xml:space="preserve">Položkový rozpočet </t>
  </si>
  <si>
    <t>S:</t>
  </si>
  <si>
    <t>O:</t>
  </si>
  <si>
    <t>R:</t>
  </si>
  <si>
    <t>Dodávka</t>
  </si>
  <si>
    <t>Montáž</t>
  </si>
  <si>
    <t>2</t>
  </si>
  <si>
    <t>01</t>
  </si>
  <si>
    <t>Stavební část</t>
  </si>
  <si>
    <t>_1</t>
  </si>
  <si>
    <t>Schodiště</t>
  </si>
  <si>
    <t>_10</t>
  </si>
  <si>
    <t>VEDLEJŠÍ ROZPOČTOVÉ NÁKLADY</t>
  </si>
  <si>
    <t>_2</t>
  </si>
  <si>
    <t>Nástupní a výstupní plošina</t>
  </si>
  <si>
    <t>_3</t>
  </si>
  <si>
    <t>1.domeček</t>
  </si>
  <si>
    <t>_4</t>
  </si>
  <si>
    <t>Vyhlídková plošina</t>
  </si>
  <si>
    <t>_5</t>
  </si>
  <si>
    <t>2.domeček</t>
  </si>
  <si>
    <t>_6</t>
  </si>
  <si>
    <t>Pochozí chodníky</t>
  </si>
  <si>
    <t>_7</t>
  </si>
  <si>
    <t>LANA, ŘETĚZY, JISTÍCÍ SYSTÉM</t>
  </si>
  <si>
    <t>_8</t>
  </si>
  <si>
    <t>ZÁMEČNICKÉ PRVKY, OCELOVÉ KOTVÍCÍ PRVKY</t>
  </si>
  <si>
    <t>_9</t>
  </si>
  <si>
    <t>x</t>
  </si>
  <si>
    <t>783</t>
  </si>
  <si>
    <t>Nátěry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</si>
  <si>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</si>
  <si>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</si>
  <si>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</si>
  <si>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</si>
  <si>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</si>
  <si>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</si>
  <si>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</si>
  <si>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</si>
  <si>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</si>
  <si>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</si>
  <si>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</si>
  <si>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</si>
  <si>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</si>
  <si>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</si>
  <si>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</si>
  <si>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</si>
  <si>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</si>
  <si>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</si>
  <si>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</si>
  <si>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</si>
  <si>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</si>
  <si>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</si>
  <si>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</si>
  <si>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Pol__1</t>
  </si>
  <si>
    <t>Sloup 120x120mm,</t>
  </si>
  <si>
    <t>mb</t>
  </si>
  <si>
    <t>Vlastní</t>
  </si>
  <si>
    <t>POL3_1</t>
  </si>
  <si>
    <t>Sloupy Schodiště</t>
  </si>
  <si>
    <t>POP</t>
  </si>
  <si>
    <t>Pol__2</t>
  </si>
  <si>
    <t>dřevěný trám - profil 60/150mm,</t>
  </si>
  <si>
    <t>Trámy Schodiště</t>
  </si>
  <si>
    <t>Pol__4</t>
  </si>
  <si>
    <t>dřevěný schodnice - profil 60x250mm</t>
  </si>
  <si>
    <t>POL12_0</t>
  </si>
  <si>
    <t>Schodnice Schodiště</t>
  </si>
  <si>
    <t>dřevěné sloupky - profil 60x120mm</t>
  </si>
  <si>
    <t>Pol__3</t>
  </si>
  <si>
    <t>madla zábradlí- 80x50mm</t>
  </si>
  <si>
    <t>madla schodiště</t>
  </si>
  <si>
    <t>dřevěný stupnice - profil 40x260mm</t>
  </si>
  <si>
    <t>Stupnice Schodiště</t>
  </si>
  <si>
    <t>Podesta z prken 25x200mm</t>
  </si>
  <si>
    <t>m2</t>
  </si>
  <si>
    <t>Podesta schodiště</t>
  </si>
  <si>
    <t>Pol__17</t>
  </si>
  <si>
    <t>Zavětrovací trám - profil 140/140mm</t>
  </si>
  <si>
    <t>Trám Nástupní a výstupní plošina</t>
  </si>
  <si>
    <t>Pol__18</t>
  </si>
  <si>
    <t>madla zábradlí- 20x120mm</t>
  </si>
  <si>
    <t>Pol__20</t>
  </si>
  <si>
    <t>Sloup - profil 120/120mm</t>
  </si>
  <si>
    <t>Sloupy Nástupní a výstupní plošina</t>
  </si>
  <si>
    <t>Pol__21</t>
  </si>
  <si>
    <t>Závětrovací fošna 100x20mm</t>
  </si>
  <si>
    <t>Fošny Nástupní a výstupní plošina</t>
  </si>
  <si>
    <t>Podesta nástupní plošinyz prken 25x200mm</t>
  </si>
  <si>
    <t>Podesta Nástupní a výstupní plošina</t>
  </si>
  <si>
    <t>Podesta výstupní plošiny z prken 25x200mm</t>
  </si>
  <si>
    <t>Podesta meziplošiny z prken 30x200mm</t>
  </si>
  <si>
    <t>Pol__22</t>
  </si>
  <si>
    <t>dřevěné průvlaky 100x120mm</t>
  </si>
  <si>
    <t>Průvlaky, 1. domeček</t>
  </si>
  <si>
    <t>Pol__23</t>
  </si>
  <si>
    <t>dřevěné trámky 80x80mm</t>
  </si>
  <si>
    <t>Trámek 1. domeček</t>
  </si>
  <si>
    <t>Pol__26</t>
  </si>
  <si>
    <t>dřevěná lať 50x80mm</t>
  </si>
  <si>
    <t>dřevěná lať, madlo zábradlí, 1. domeček</t>
  </si>
  <si>
    <t>dřevěná lať 30x80mm</t>
  </si>
  <si>
    <t>dřevěná lať, parapet a překlad, 1. domeček</t>
  </si>
  <si>
    <t>dřevěná lať 30x60mm</t>
  </si>
  <si>
    <t>dřevěná lať, výměna u okna, 1. domeček</t>
  </si>
  <si>
    <t>dřevěný hranol 70x80mm</t>
  </si>
  <si>
    <t>dřevěný hranol 1. domeček, pro U-profil</t>
  </si>
  <si>
    <t>Pol__27</t>
  </si>
  <si>
    <t>Podesta 1np  z prken 25x200mm</t>
  </si>
  <si>
    <t>Podesta 1. domeček</t>
  </si>
  <si>
    <t>Podesta 2np z prken 25x200mm</t>
  </si>
  <si>
    <t>Podkladní dřevěné špalíčky 10x50x250mm</t>
  </si>
  <si>
    <t>Ks</t>
  </si>
  <si>
    <t>POL1_1</t>
  </si>
  <si>
    <t>špalíky 1. domeček</t>
  </si>
  <si>
    <t>Obklad-prkna 20x100mm</t>
  </si>
  <si>
    <t>Prkna 1. domeček</t>
  </si>
  <si>
    <t>Dřevěný žebřík</t>
  </si>
  <si>
    <t>2x sloupek 70x50x3000m, 10x příčle 40x40x300mm</t>
  </si>
  <si>
    <t>hranoly 1. domeček</t>
  </si>
  <si>
    <t>Průvlaky, Vyhlídková plošina</t>
  </si>
  <si>
    <t>dřevěné trámky 80x80mm,</t>
  </si>
  <si>
    <t>Trámek Vyhlídková plošina</t>
  </si>
  <si>
    <t>dřevěná lať, madlo zábradlí, Vyhlídková plošina</t>
  </si>
  <si>
    <t>dřevěný hranol Vyhlídková plošina, pro U-profil</t>
  </si>
  <si>
    <t>Podesta Vyhlídková plošina</t>
  </si>
  <si>
    <t>Prkna Vyhlídková plošina</t>
  </si>
  <si>
    <t>špalíky Vyhlídková plošina</t>
  </si>
  <si>
    <t>Průvlaky, 2. domeček</t>
  </si>
  <si>
    <t>Trámek 2. domeček</t>
  </si>
  <si>
    <t>dřevěná lať, madlo zábradlí, 2. domeček</t>
  </si>
  <si>
    <t>dřevěná lať, parapet a překlad, 2. domeček</t>
  </si>
  <si>
    <t>dřevěný hranol 2. domeček, pro U-profil</t>
  </si>
  <si>
    <t>Podesta 2. domeček</t>
  </si>
  <si>
    <t>špalíky 2. domeček</t>
  </si>
  <si>
    <t>Prkna 2. domeček</t>
  </si>
  <si>
    <t>Obklad-prkna 30x200mm dl. 800</t>
  </si>
  <si>
    <t>Prkna Pochozí chodníky</t>
  </si>
  <si>
    <t>Pol__42</t>
  </si>
  <si>
    <t>Ocelové lano pochozích chodníků</t>
  </si>
  <si>
    <t>Výměra představuje čistou délku dle výkresové dokumentace. Nutno připočítat rezervu!</t>
  </si>
  <si>
    <t>Lano průměru 10mm, vícepramenné  6x19 drátů.</t>
  </si>
  <si>
    <t>Pol__43</t>
  </si>
  <si>
    <t>Jisticí lano</t>
  </si>
  <si>
    <t>Ocelové lano - průměr 12mm, vícepramenné 126 drátů (18x7)</t>
  </si>
  <si>
    <t>PPlano zábradlí</t>
  </si>
  <si>
    <t>PP lano s ocelovým jádrem průměru 16mm</t>
  </si>
  <si>
    <t>Vypínací ocelová  pozinkovaná lana</t>
  </si>
  <si>
    <t>Ocelové lano - průměr 10mm, pozinkovaná</t>
  </si>
  <si>
    <t>Popruhy š. 5cm, nosnost 5t, dl. cca 1,36</t>
  </si>
  <si>
    <t>ks</t>
  </si>
  <si>
    <t>špalíky u jistících stromů</t>
  </si>
  <si>
    <t>Pol__48</t>
  </si>
  <si>
    <t>Ocelová kotevní patka dřevěných sloupů</t>
  </si>
  <si>
    <t>kotevní svařovaná patka o otvory z ocelového plechu s kotvící tyčí</t>
  </si>
  <si>
    <t>U-profil 120x100mm dl. 100mm, kotvící tyč dl. 250mm</t>
  </si>
  <si>
    <t>Ocelový L-profil 100/100/5</t>
  </si>
  <si>
    <t>bm</t>
  </si>
  <si>
    <t>ocelový profil Schodiště</t>
  </si>
  <si>
    <t>Ocelový L-nosník ( 2xU 100 a výztuha)</t>
  </si>
  <si>
    <t>profil U100(50x100mm) délky 550mm, profil U100(50x100mm)-650mm, ocelová výztuhou š. 4mm( trojúhelník- dvě ramena 320mm s základnou do oblouku délky 460mm)</t>
  </si>
  <si>
    <t>Obruče-ocelový profil L 80/50/4</t>
  </si>
  <si>
    <t>průměr obruče 3100mm, Vzhlidková plošina</t>
  </si>
  <si>
    <t>ocelový profil T 60/60/6 , délka 5,1 m</t>
  </si>
  <si>
    <t>1. a 2. domeček, dlouhý 5,1m, profil v oblouku, navrtané otvory pro vratové šrouby pro obklad a ovalné otvory  16/50 pro uchycení obruče</t>
  </si>
  <si>
    <t>ocelový profil T 60/60/6, délka 5,1 m, ohnutý</t>
  </si>
  <si>
    <t>1. a 2. domeček, dlouhý 5,1m,ohnutý v horní části, profil v oblouku, navrtané otvory pro vratové šrouby pro obklad a ovalné otvory  16/50 pro uchycení obruče</t>
  </si>
  <si>
    <t>ocelový profil T 60/60/6, délka 2,1 m</t>
  </si>
  <si>
    <t>vyhlídková plošina, krátký, profil v oblouku, navrtané otvory pro vratové šrouby pro obklad a ovalné otvory  16/50 pro uchycení obruče</t>
  </si>
  <si>
    <t>ocelový profil T 60/60/6 , délka 2,1 m, ohnutý</t>
  </si>
  <si>
    <t>vyhlídková plošina, krátký,ohnutý v horní části, profil v oblouku, navrtané otvory pro vratové šrouby pro obklad a ovalné otvory  16/50 pro</t>
  </si>
  <si>
    <t>Ocelový L-úhelník 60/120/150</t>
  </si>
  <si>
    <t>svorníky  M16</t>
  </si>
  <si>
    <t>POL12_1</t>
  </si>
  <si>
    <t>schodiště</t>
  </si>
  <si>
    <t>vratové šrouby s pojistnou matkou</t>
  </si>
  <si>
    <t>pochozí chodníky</t>
  </si>
  <si>
    <t>kotevní svorky</t>
  </si>
  <si>
    <t>šroub s okem</t>
  </si>
  <si>
    <t>pochozí chodníky-zábradlí</t>
  </si>
  <si>
    <t>vratové šrouby</t>
  </si>
  <si>
    <t>obklad domečku a vyhlídkové plošiny</t>
  </si>
  <si>
    <t>vruty 8/160</t>
  </si>
  <si>
    <t>nosná konstruce domečku a vyhlídkové plošiny</t>
  </si>
  <si>
    <t>vruty 5/60</t>
  </si>
  <si>
    <t>vruty 8/120</t>
  </si>
  <si>
    <t>vruty 8/100</t>
  </si>
  <si>
    <t>konstrukce pro ukotvení lan k domečku a vyhlídkovým plošinám</t>
  </si>
  <si>
    <t>styčníkové plechy 60x120mm</t>
  </si>
  <si>
    <t>styčníkové plechy 100x160mm</t>
  </si>
  <si>
    <t>pasovina široká 50mm</t>
  </si>
  <si>
    <t>ocelový L-profil 50/50/4</t>
  </si>
  <si>
    <t>šroub M12 s okem</t>
  </si>
  <si>
    <t>konstrukce pro ukotvení lan( zábradlí) k domečku a vyhlídkovým plošinám</t>
  </si>
  <si>
    <t>Ochranná síť</t>
  </si>
  <si>
    <t>ochranna síť, PP 5mm, oko 4,5 cm</t>
  </si>
  <si>
    <t>Pol__78</t>
  </si>
  <si>
    <t>Betonové základy</t>
  </si>
  <si>
    <t>m3</t>
  </si>
  <si>
    <t>Základy Schodiště</t>
  </si>
  <si>
    <t>Pol__51</t>
  </si>
  <si>
    <t>Příprava staveniště, zařízení staveniště</t>
  </si>
  <si>
    <t>kpl</t>
  </si>
  <si>
    <t>Pol__52</t>
  </si>
  <si>
    <t>Doprava</t>
  </si>
  <si>
    <t>Pol_54</t>
  </si>
  <si>
    <t>pol_47AA</t>
  </si>
  <si>
    <t>Kladky Saferoller</t>
  </si>
  <si>
    <t>pol_56</t>
  </si>
  <si>
    <t>pol_41AA</t>
  </si>
  <si>
    <t>kpl.</t>
  </si>
  <si>
    <t>783N</t>
  </si>
  <si>
    <t>Nátěry veškerých prvků dle dokumentace</t>
  </si>
  <si>
    <t>l</t>
  </si>
  <si>
    <t>POL1_7</t>
  </si>
  <si>
    <t/>
  </si>
  <si>
    <t>END</t>
  </si>
  <si>
    <t>SO01</t>
  </si>
  <si>
    <t>F0110</t>
  </si>
  <si>
    <t>Základy včetně výkopů</t>
  </si>
  <si>
    <t>Hnízdiště</t>
  </si>
  <si>
    <t>Informační tabule 3x, pamětní deska 1x</t>
  </si>
  <si>
    <t>Dokumentace skutečného provedení díla, provozní řád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</si>
</sst>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/>
    <xf numFmtId="0" fontId="0" fillId="0" borderId="16" xfId="0" applyBorder="1" applyAlignment="1">
      <alignment vertical="center"/>
    </xf>
    <xf numFmtId="0" fontId="0" fillId="2" borderId="16" xfId="0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0" fontId="0" fillId="3" borderId="19" xfId="0" applyFill="1" applyBorder="1" applyAlignment="1">
      <alignment vertical="top"/>
    </xf>
    <xf numFmtId="0" fontId="3" fillId="0" borderId="0" xfId="0" applyFont="1"/>
    <xf numFmtId="0" fontId="3" fillId="0" borderId="13" xfId="0" applyFont="1" applyBorder="1" applyAlignment="1">
      <alignment vertical="top"/>
    </xf>
    <xf numFmtId="49" fontId="0" fillId="3" borderId="15" xfId="0" applyNumberFormat="1" applyFill="1" applyBorder="1" applyAlignment="1">
      <alignment vertical="top" wrapText="1"/>
    </xf>
    <xf numFmtId="0" fontId="0" fillId="3" borderId="15" xfId="0" applyFill="1" applyBorder="1" applyAlignment="1">
      <alignment vertical="top"/>
    </xf>
    <xf numFmtId="0" fontId="0" fillId="3" borderId="15" xfId="0" applyFill="1" applyBorder="1" applyAlignment="1">
      <alignment vertical="top" wrapText="1"/>
    </xf>
    <xf numFmtId="0" fontId="0" fillId="3" borderId="15" xfId="0" applyFill="1" applyBorder="1" applyAlignment="1">
      <alignment wrapText="1"/>
    </xf>
    <xf numFmtId="0" fontId="0" fillId="2" borderId="16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0" fontId="5" fillId="0" borderId="0" xfId="0" applyNumberFormat="1" applyFont="1" applyAlignment="1">
      <alignment wrapText="1"/>
    </xf>
    <xf numFmtId="0" fontId="0" fillId="2" borderId="1" xfId="0" applyFill="1" applyBorder="1" applyAlignment="1">
      <alignment vertical="top"/>
    </xf>
    <xf numFmtId="49" fontId="0" fillId="2" borderId="4" xfId="0" applyNumberFormat="1" applyFill="1" applyBorder="1" applyAlignment="1">
      <alignment vertical="top"/>
    </xf>
    <xf numFmtId="49" fontId="0" fillId="2" borderId="16" xfId="0" applyNumberFormat="1" applyFill="1" applyBorder="1" applyAlignment="1">
      <alignment vertical="top" wrapText="1"/>
    </xf>
    <xf numFmtId="0" fontId="3" fillId="0" borderId="13" xfId="0" applyNumberFormat="1" applyFont="1" applyBorder="1" applyAlignment="1">
      <alignment vertical="top"/>
    </xf>
    <xf numFmtId="0" fontId="0" fillId="2" borderId="1" xfId="0" applyNumberFormat="1" applyFill="1" applyBorder="1" applyAlignment="1">
      <alignment vertical="top"/>
    </xf>
    <xf numFmtId="0" fontId="3" fillId="0" borderId="17" xfId="0" applyFont="1" applyBorder="1" applyAlignment="1">
      <alignment vertical="top" shrinkToFit="1"/>
    </xf>
    <xf numFmtId="0" fontId="0" fillId="2" borderId="18" xfId="0" applyFill="1" applyBorder="1" applyAlignment="1">
      <alignment vertical="top" shrinkToFit="1"/>
    </xf>
    <xf numFmtId="164" fontId="0" fillId="2" borderId="16" xfId="0" applyNumberFormat="1" applyFill="1" applyBorder="1" applyAlignment="1">
      <alignment vertical="top"/>
    </xf>
    <xf numFmtId="164" fontId="3" fillId="0" borderId="17" xfId="0" applyNumberFormat="1" applyFont="1" applyBorder="1" applyAlignment="1">
      <alignment vertical="top" shrinkToFit="1"/>
    </xf>
    <xf numFmtId="164" fontId="0" fillId="2" borderId="18" xfId="0" applyNumberFormat="1" applyFill="1" applyBorder="1" applyAlignment="1">
      <alignment vertical="top" shrinkToFit="1"/>
    </xf>
    <xf numFmtId="4" fontId="0" fillId="2" borderId="16" xfId="0" applyNumberFormat="1" applyFill="1" applyBorder="1" applyAlignment="1">
      <alignment vertical="top"/>
    </xf>
    <xf numFmtId="4" fontId="0" fillId="2" borderId="4" xfId="0" applyNumberFormat="1" applyFill="1" applyBorder="1" applyAlignment="1">
      <alignment vertical="top"/>
    </xf>
    <xf numFmtId="4" fontId="3" fillId="0" borderId="17" xfId="0" applyNumberFormat="1" applyFont="1" applyBorder="1" applyAlignment="1">
      <alignment vertical="top" shrinkToFit="1"/>
    </xf>
    <xf numFmtId="4" fontId="3" fillId="0" borderId="13" xfId="0" applyNumberFormat="1" applyFont="1" applyBorder="1" applyAlignment="1">
      <alignment vertical="top" shrinkToFit="1"/>
    </xf>
    <xf numFmtId="4" fontId="0" fillId="2" borderId="18" xfId="0" applyNumberFormat="1" applyFill="1" applyBorder="1" applyAlignment="1">
      <alignment vertical="top" shrinkToFit="1"/>
    </xf>
    <xf numFmtId="4" fontId="0" fillId="2" borderId="1" xfId="0" applyNumberFormat="1" applyFill="1" applyBorder="1" applyAlignment="1">
      <alignment vertical="top" shrinkToFit="1"/>
    </xf>
    <xf numFmtId="0" fontId="3" fillId="0" borderId="1" xfId="0" applyFont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3" fillId="0" borderId="18" xfId="0" applyFont="1" applyBorder="1" applyAlignment="1">
      <alignment vertical="top" shrinkToFit="1"/>
    </xf>
    <xf numFmtId="164" fontId="3" fillId="0" borderId="18" xfId="0" applyNumberFormat="1" applyFont="1" applyBorder="1" applyAlignment="1">
      <alignment vertical="top" shrinkToFit="1"/>
    </xf>
    <xf numFmtId="4" fontId="3" fillId="0" borderId="18" xfId="0" applyNumberFormat="1" applyFont="1" applyBorder="1" applyAlignment="1">
      <alignment vertical="top" shrinkToFit="1"/>
    </xf>
    <xf numFmtId="4" fontId="3" fillId="0" borderId="1" xfId="0" applyNumberFormat="1" applyFont="1" applyBorder="1" applyAlignment="1">
      <alignment vertical="top" shrinkToFit="1"/>
    </xf>
    <xf numFmtId="0" fontId="3" fillId="0" borderId="17" xfId="0" applyNumberFormat="1" applyFont="1" applyBorder="1" applyAlignment="1">
      <alignment horizontal="left" vertical="top" wrapText="1"/>
    </xf>
    <xf numFmtId="0" fontId="0" fillId="2" borderId="18" xfId="0" applyNumberFormat="1" applyFill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6" xfId="0" applyNumberFormat="1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vertical="top" wrapText="1" shrinkToFit="1"/>
    </xf>
    <xf numFmtId="164" fontId="4" fillId="0" borderId="0" xfId="0" applyNumberFormat="1" applyFont="1" applyBorder="1" applyAlignment="1">
      <alignment vertical="top" wrapText="1" shrinkToFit="1"/>
    </xf>
    <xf numFmtId="4" fontId="4" fillId="0" borderId="0" xfId="0" applyNumberFormat="1" applyFont="1" applyBorder="1" applyAlignment="1">
      <alignment vertical="top" wrapText="1" shrinkToFit="1"/>
    </xf>
    <xf numFmtId="4" fontId="4" fillId="0" borderId="14" xfId="0" applyNumberFormat="1" applyFont="1" applyBorder="1" applyAlignment="1">
      <alignment vertical="top" wrapText="1" shrinkToFit="1"/>
    </xf>
    <xf numFmtId="49" fontId="0" fillId="0" borderId="9" xfId="0" applyNumberFormat="1" applyBorder="1" applyAlignment="1">
      <alignment vertical="center" shrinkToFit="1"/>
    </xf>
    <xf numFmtId="49" fontId="0" fillId="2" borderId="3" xfId="0" applyNumberFormat="1" applyFill="1" applyBorder="1" applyAlignment="1">
      <alignment vertical="center" shrinkToFit="1"/>
    </xf>
    <xf numFmtId="49" fontId="0" fillId="2" borderId="9" xfId="0" applyNumberFormat="1" applyFill="1" applyBorder="1" applyAlignment="1">
      <alignment vertical="center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server\RTS\INFO-power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sqref="A1:J20"/>
    </sheetView>
  </sheetViews>
  <sheetFormatPr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6.5" thickBot="1" x14ac:dyDescent="0.25">
      <c r="A1" s="54" t="s">
        <v>0</v>
      </c>
      <c r="B1" s="54"/>
      <c r="C1" s="55"/>
      <c r="D1" s="54"/>
      <c r="E1" s="54"/>
      <c r="F1" s="54"/>
      <c r="G1" s="54"/>
    </row>
    <row r="2" spans="1:7" ht="24.95" customHeight="1" thickTop="1" x14ac:dyDescent="0.2">
      <c r="A2" s="6" t="s">
        <v>1</v>
      </c>
      <c r="B2" s="7"/>
      <c r="C2" s="56"/>
      <c r="D2" s="56"/>
      <c r="E2" s="56"/>
      <c r="F2" s="56"/>
      <c r="G2" s="57"/>
    </row>
    <row r="3" spans="1:7" ht="24.95" customHeight="1" x14ac:dyDescent="0.2">
      <c r="A3" s="8" t="s">
        <v>2</v>
      </c>
      <c r="B3" s="9"/>
      <c r="C3" s="58"/>
      <c r="D3" s="58"/>
      <c r="E3" s="58"/>
      <c r="F3" s="58"/>
      <c r="G3" s="59"/>
    </row>
    <row r="4" spans="1:7" ht="24.95" customHeight="1" thickBot="1" x14ac:dyDescent="0.25">
      <c r="A4" s="10" t="s">
        <v>3</v>
      </c>
      <c r="B4" s="11"/>
      <c r="C4" s="60"/>
      <c r="D4" s="60"/>
      <c r="E4" s="60"/>
      <c r="F4" s="60"/>
      <c r="G4" s="61"/>
    </row>
    <row r="5" spans="1:7" ht="13.5" thickTop="1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190"/>
  <sheetViews>
    <sheetView showGridLines="0"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" customWidth="1"/>
    <col min="3" max="3" width="38.28515625" style="12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9" width="0" hidden="1" customWidth="1"/>
    <col min="29" max="39" width="0" hidden="1" customWidth="1"/>
    <col min="53" max="53" width="73.42578125" customWidth="1"/>
  </cols>
  <sheetData>
    <row r="1" spans="1:60" ht="16.5" customHeight="1" x14ac:dyDescent="0.2">
      <c r="A1" s="54" t="s">
        <v>0</v>
      </c>
      <c r="B1" s="54"/>
      <c r="C1" s="55"/>
      <c r="D1" s="54"/>
      <c r="E1" s="54"/>
      <c r="F1" s="54"/>
      <c r="G1" s="54"/>
      <c r="H1" s="1"/>
      <c r="I1" s="1"/>
      <c r="J1" s="1"/>
      <c r="AE1" t="s">
        <v>31</v>
      </c>
    </row>
    <row r="2" spans="1:60" ht="24.95" customHeight="1" x14ac:dyDescent="0.2">
      <c r="A2" s="13" t="s">
        <v>1</v>
      </c>
      <c r="B2" s="9"/>
      <c r="C2" s="58"/>
      <c r="D2" s="58"/>
      <c r="E2" s="58"/>
      <c r="F2" s="58"/>
      <c r="G2" s="67"/>
      <c r="H2" s="1"/>
      <c r="I2" s="1"/>
      <c r="J2" s="1"/>
      <c r="AE2" t="s">
        <v>32</v>
      </c>
    </row>
    <row r="3" spans="1:60" ht="24.95" customHeight="1" x14ac:dyDescent="0.2">
      <c r="A3" s="13" t="s">
        <v>2</v>
      </c>
      <c r="B3" s="9" t="s">
        <v>7</v>
      </c>
      <c r="C3" s="58" t="s">
        <v>8</v>
      </c>
      <c r="D3" s="58"/>
      <c r="E3" s="58"/>
      <c r="F3" s="58"/>
      <c r="G3" s="67"/>
      <c r="H3" s="1"/>
      <c r="I3" s="1"/>
      <c r="J3" s="1"/>
      <c r="AE3" t="s">
        <v>33</v>
      </c>
    </row>
    <row r="4" spans="1:60" ht="24.95" customHeight="1" x14ac:dyDescent="0.2">
      <c r="A4" s="14" t="s">
        <v>3</v>
      </c>
      <c r="B4" s="15" t="s">
        <v>6</v>
      </c>
      <c r="C4" s="68" t="s">
        <v>217</v>
      </c>
      <c r="D4" s="68"/>
      <c r="E4" s="68"/>
      <c r="F4" s="68"/>
      <c r="G4" s="69"/>
      <c r="H4" s="1"/>
      <c r="I4" s="1"/>
      <c r="J4" s="1"/>
      <c r="AE4" t="s">
        <v>34</v>
      </c>
    </row>
    <row r="5" spans="1:60" ht="13.5" customHeight="1" x14ac:dyDescent="0.2">
      <c r="A5" s="1"/>
      <c r="B5" s="2"/>
      <c r="C5" s="3"/>
      <c r="D5" s="4"/>
      <c r="E5" s="1"/>
      <c r="F5" s="1"/>
      <c r="G5" s="1"/>
      <c r="H5" s="1"/>
      <c r="I5" s="1"/>
      <c r="J5" s="1"/>
    </row>
    <row r="6" spans="1:60" ht="12.75" customHeight="1" x14ac:dyDescent="0.2">
      <c r="A6" s="20" t="s">
        <v>35</v>
      </c>
      <c r="B6" s="25" t="s">
        <v>36</v>
      </c>
      <c r="C6" s="19" t="s">
        <v>37</v>
      </c>
      <c r="D6" s="20" t="s">
        <v>38</v>
      </c>
      <c r="E6" s="20" t="s">
        <v>39</v>
      </c>
      <c r="F6" s="16" t="s">
        <v>40</v>
      </c>
      <c r="G6" s="20" t="s">
        <v>41</v>
      </c>
      <c r="H6" s="21" t="s">
        <v>4</v>
      </c>
      <c r="I6" s="21" t="s">
        <v>42</v>
      </c>
      <c r="J6" s="21" t="s">
        <v>5</v>
      </c>
      <c r="K6" s="22" t="s">
        <v>43</v>
      </c>
      <c r="L6" s="22" t="s">
        <v>44</v>
      </c>
      <c r="M6" s="22" t="s">
        <v>45</v>
      </c>
      <c r="N6" s="22" t="s">
        <v>46</v>
      </c>
      <c r="O6" s="22" t="s">
        <v>47</v>
      </c>
      <c r="P6" s="22" t="s">
        <v>48</v>
      </c>
      <c r="Q6" s="22" t="s">
        <v>49</v>
      </c>
      <c r="R6" s="22" t="s">
        <v>50</v>
      </c>
      <c r="S6" s="22" t="s">
        <v>51</v>
      </c>
    </row>
    <row r="7" spans="1:60" ht="12.75" customHeight="1" x14ac:dyDescent="0.2">
      <c r="A7" s="24" t="s">
        <v>52</v>
      </c>
      <c r="B7" s="28" t="s">
        <v>9</v>
      </c>
      <c r="C7" s="29" t="s">
        <v>10</v>
      </c>
      <c r="D7" s="23"/>
      <c r="E7" s="34"/>
      <c r="F7" s="37"/>
      <c r="G7" s="37">
        <f>SUM(G8:G21)</f>
        <v>0</v>
      </c>
      <c r="H7" s="37"/>
      <c r="I7" s="37">
        <f>SUM(I8:I21)</f>
        <v>0</v>
      </c>
      <c r="J7" s="37"/>
      <c r="K7" s="37">
        <f>SUM(K8:K21)</f>
        <v>0</v>
      </c>
      <c r="L7" s="37"/>
      <c r="M7" s="37">
        <f>SUM(M8:M21)</f>
        <v>0</v>
      </c>
      <c r="N7" s="37"/>
      <c r="O7" s="37">
        <f>SUM(O8:O21)</f>
        <v>0</v>
      </c>
      <c r="P7" s="37"/>
      <c r="Q7" s="37">
        <f>SUM(Q8:Q21)</f>
        <v>0</v>
      </c>
      <c r="R7" s="38"/>
      <c r="S7" s="37"/>
      <c r="AE7" t="s">
        <v>53</v>
      </c>
    </row>
    <row r="8" spans="1:60" outlineLevel="1" x14ac:dyDescent="0.2">
      <c r="A8" s="18"/>
      <c r="B8" s="30" t="s">
        <v>54</v>
      </c>
      <c r="C8" s="49" t="s">
        <v>55</v>
      </c>
      <c r="D8" s="32" t="s">
        <v>56</v>
      </c>
      <c r="E8" s="35">
        <v>11.32</v>
      </c>
      <c r="F8" s="39">
        <v>0</v>
      </c>
      <c r="G8" s="39">
        <f>E8*F8</f>
        <v>0</v>
      </c>
      <c r="H8" s="39">
        <v>0</v>
      </c>
      <c r="I8" s="39">
        <f>E8*H8</f>
        <v>0</v>
      </c>
      <c r="J8" s="39">
        <v>0</v>
      </c>
      <c r="K8" s="39">
        <f>E8*J8</f>
        <v>0</v>
      </c>
      <c r="L8" s="39">
        <v>21</v>
      </c>
      <c r="M8" s="39">
        <f>G8*(1+L8/100)</f>
        <v>0</v>
      </c>
      <c r="N8" s="39">
        <v>0</v>
      </c>
      <c r="O8" s="39">
        <f>E8*N8</f>
        <v>0</v>
      </c>
      <c r="P8" s="39">
        <v>0</v>
      </c>
      <c r="Q8" s="39">
        <f>E8*P8</f>
        <v>0</v>
      </c>
      <c r="R8" s="40"/>
      <c r="S8" s="39" t="s">
        <v>57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58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pans="1:60" outlineLevel="1" x14ac:dyDescent="0.2">
      <c r="A9" s="18"/>
      <c r="B9" s="30"/>
      <c r="C9" s="62" t="s">
        <v>59</v>
      </c>
      <c r="D9" s="63"/>
      <c r="E9" s="64"/>
      <c r="F9" s="65"/>
      <c r="G9" s="66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S9" s="39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 t="s">
        <v>60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26" t="str">
        <f>C9</f>
        <v>Sloupy Schodiště</v>
      </c>
      <c r="BB9" s="17"/>
      <c r="BC9" s="17"/>
      <c r="BD9" s="17"/>
      <c r="BE9" s="17"/>
      <c r="BF9" s="17"/>
      <c r="BG9" s="17"/>
      <c r="BH9" s="17"/>
    </row>
    <row r="10" spans="1:60" outlineLevel="1" x14ac:dyDescent="0.2">
      <c r="A10" s="18"/>
      <c r="B10" s="30" t="s">
        <v>61</v>
      </c>
      <c r="C10" s="49" t="s">
        <v>62</v>
      </c>
      <c r="D10" s="32" t="s">
        <v>56</v>
      </c>
      <c r="E10" s="35">
        <v>8.9</v>
      </c>
      <c r="F10" s="39">
        <v>0</v>
      </c>
      <c r="G10" s="39">
        <f>E10*F10</f>
        <v>0</v>
      </c>
      <c r="H10" s="39">
        <v>0</v>
      </c>
      <c r="I10" s="39">
        <f>E10*H10</f>
        <v>0</v>
      </c>
      <c r="J10" s="39">
        <v>0</v>
      </c>
      <c r="K10" s="39">
        <f>E10*J10</f>
        <v>0</v>
      </c>
      <c r="L10" s="39">
        <v>21</v>
      </c>
      <c r="M10" s="39">
        <f>G10*(1+L10/100)</f>
        <v>0</v>
      </c>
      <c r="N10" s="39">
        <v>0</v>
      </c>
      <c r="O10" s="39">
        <f>E10*N10</f>
        <v>0</v>
      </c>
      <c r="P10" s="39">
        <v>0</v>
      </c>
      <c r="Q10" s="39">
        <f>E10*P10</f>
        <v>0</v>
      </c>
      <c r="R10" s="40"/>
      <c r="S10" s="39" t="s">
        <v>57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 t="s">
        <v>58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outlineLevel="1" x14ac:dyDescent="0.2">
      <c r="A11" s="18"/>
      <c r="B11" s="30"/>
      <c r="C11" s="62" t="s">
        <v>63</v>
      </c>
      <c r="D11" s="63"/>
      <c r="E11" s="64"/>
      <c r="F11" s="65"/>
      <c r="G11" s="66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39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 t="s">
        <v>60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26" t="str">
        <f>C11</f>
        <v>Trámy Schodiště</v>
      </c>
      <c r="BB11" s="17"/>
      <c r="BC11" s="17"/>
      <c r="BD11" s="17"/>
      <c r="BE11" s="17"/>
      <c r="BF11" s="17"/>
      <c r="BG11" s="17"/>
      <c r="BH11" s="17"/>
    </row>
    <row r="12" spans="1:60" outlineLevel="1" x14ac:dyDescent="0.2">
      <c r="A12" s="18"/>
      <c r="B12" s="30" t="s">
        <v>64</v>
      </c>
      <c r="C12" s="49" t="s">
        <v>65</v>
      </c>
      <c r="D12" s="32" t="s">
        <v>56</v>
      </c>
      <c r="E12" s="35">
        <v>17.75</v>
      </c>
      <c r="F12" s="39">
        <v>0</v>
      </c>
      <c r="G12" s="39">
        <f>E12*F12</f>
        <v>0</v>
      </c>
      <c r="H12" s="39">
        <v>0</v>
      </c>
      <c r="I12" s="39">
        <f>E12*H12</f>
        <v>0</v>
      </c>
      <c r="J12" s="39">
        <v>0</v>
      </c>
      <c r="K12" s="39">
        <f>E12*J12</f>
        <v>0</v>
      </c>
      <c r="L12" s="39">
        <v>21</v>
      </c>
      <c r="M12" s="39">
        <f>G12*(1+L12/100)</f>
        <v>0</v>
      </c>
      <c r="N12" s="39">
        <v>0</v>
      </c>
      <c r="O12" s="39">
        <f>E12*N12</f>
        <v>0</v>
      </c>
      <c r="P12" s="39">
        <v>0</v>
      </c>
      <c r="Q12" s="39">
        <f>E12*P12</f>
        <v>0</v>
      </c>
      <c r="R12" s="40"/>
      <c r="S12" s="39" t="s">
        <v>57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 t="s">
        <v>66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outlineLevel="1" x14ac:dyDescent="0.2">
      <c r="A13" s="18"/>
      <c r="B13" s="30"/>
      <c r="C13" s="62" t="s">
        <v>67</v>
      </c>
      <c r="D13" s="63"/>
      <c r="E13" s="64"/>
      <c r="F13" s="65"/>
      <c r="G13" s="66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39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 t="s">
        <v>60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26" t="str">
        <f>C13</f>
        <v>Schodnice Schodiště</v>
      </c>
      <c r="BB13" s="17"/>
      <c r="BC13" s="17"/>
      <c r="BD13" s="17"/>
      <c r="BE13" s="17"/>
      <c r="BF13" s="17"/>
      <c r="BG13" s="17"/>
      <c r="BH13" s="17"/>
    </row>
    <row r="14" spans="1:60" outlineLevel="1" x14ac:dyDescent="0.2">
      <c r="A14" s="18"/>
      <c r="B14" s="30" t="s">
        <v>64</v>
      </c>
      <c r="C14" s="49" t="s">
        <v>68</v>
      </c>
      <c r="D14" s="32" t="s">
        <v>56</v>
      </c>
      <c r="E14" s="35">
        <v>10.52</v>
      </c>
      <c r="F14" s="39">
        <v>0</v>
      </c>
      <c r="G14" s="39">
        <f>E14*F14</f>
        <v>0</v>
      </c>
      <c r="H14" s="39">
        <v>0</v>
      </c>
      <c r="I14" s="39">
        <f>E14*H14</f>
        <v>0</v>
      </c>
      <c r="J14" s="39">
        <v>0</v>
      </c>
      <c r="K14" s="39">
        <f>E14*J14</f>
        <v>0</v>
      </c>
      <c r="L14" s="39">
        <v>21</v>
      </c>
      <c r="M14" s="39">
        <f>G14*(1+L14/100)</f>
        <v>0</v>
      </c>
      <c r="N14" s="39">
        <v>0</v>
      </c>
      <c r="O14" s="39">
        <f>E14*N14</f>
        <v>0</v>
      </c>
      <c r="P14" s="39">
        <v>0</v>
      </c>
      <c r="Q14" s="39">
        <f>E14*P14</f>
        <v>0</v>
      </c>
      <c r="R14" s="40"/>
      <c r="S14" s="39" t="s">
        <v>57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 t="s">
        <v>66</v>
      </c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outlineLevel="1" x14ac:dyDescent="0.2">
      <c r="A15" s="18"/>
      <c r="B15" s="30"/>
      <c r="C15" s="62" t="s">
        <v>67</v>
      </c>
      <c r="D15" s="63"/>
      <c r="E15" s="64"/>
      <c r="F15" s="65"/>
      <c r="G15" s="66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 t="s">
        <v>60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26" t="str">
        <f>C15</f>
        <v>Schodnice Schodiště</v>
      </c>
      <c r="BB15" s="17"/>
      <c r="BC15" s="17"/>
      <c r="BD15" s="17"/>
      <c r="BE15" s="17"/>
      <c r="BF15" s="17"/>
      <c r="BG15" s="17"/>
      <c r="BH15" s="17"/>
    </row>
    <row r="16" spans="1:60" outlineLevel="1" x14ac:dyDescent="0.2">
      <c r="A16" s="18"/>
      <c r="B16" s="30" t="s">
        <v>69</v>
      </c>
      <c r="C16" s="49" t="s">
        <v>70</v>
      </c>
      <c r="D16" s="32" t="s">
        <v>56</v>
      </c>
      <c r="E16" s="35">
        <v>20.6</v>
      </c>
      <c r="F16" s="39">
        <v>0</v>
      </c>
      <c r="G16" s="39">
        <f>E16*F16</f>
        <v>0</v>
      </c>
      <c r="H16" s="39">
        <v>0</v>
      </c>
      <c r="I16" s="39">
        <f>E16*H16</f>
        <v>0</v>
      </c>
      <c r="J16" s="39">
        <v>0</v>
      </c>
      <c r="K16" s="39">
        <f>E16*J16</f>
        <v>0</v>
      </c>
      <c r="L16" s="39">
        <v>21</v>
      </c>
      <c r="M16" s="39">
        <f>G16*(1+L16/100)</f>
        <v>0</v>
      </c>
      <c r="N16" s="39">
        <v>0</v>
      </c>
      <c r="O16" s="39">
        <f>E16*N16</f>
        <v>0</v>
      </c>
      <c r="P16" s="39">
        <v>0</v>
      </c>
      <c r="Q16" s="39">
        <f>E16*P16</f>
        <v>0</v>
      </c>
      <c r="R16" s="40"/>
      <c r="S16" s="39" t="s">
        <v>57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 t="s">
        <v>66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outlineLevel="1" x14ac:dyDescent="0.2">
      <c r="A17" s="18"/>
      <c r="B17" s="30"/>
      <c r="C17" s="62" t="s">
        <v>71</v>
      </c>
      <c r="D17" s="63"/>
      <c r="E17" s="64"/>
      <c r="F17" s="65"/>
      <c r="G17" s="66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 t="s">
        <v>60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26" t="str">
        <f>C17</f>
        <v>madla schodiště</v>
      </c>
      <c r="BB17" s="17"/>
      <c r="BC17" s="17"/>
      <c r="BD17" s="17"/>
      <c r="BE17" s="17"/>
      <c r="BF17" s="17"/>
      <c r="BG17" s="17"/>
      <c r="BH17" s="17"/>
    </row>
    <row r="18" spans="1:60" outlineLevel="1" x14ac:dyDescent="0.2">
      <c r="A18" s="18"/>
      <c r="B18" s="30" t="s">
        <v>69</v>
      </c>
      <c r="C18" s="49" t="s">
        <v>72</v>
      </c>
      <c r="D18" s="32" t="s">
        <v>56</v>
      </c>
      <c r="E18" s="35">
        <v>20.8</v>
      </c>
      <c r="F18" s="39">
        <v>0</v>
      </c>
      <c r="G18" s="39">
        <f>E18*F18</f>
        <v>0</v>
      </c>
      <c r="H18" s="39">
        <v>0</v>
      </c>
      <c r="I18" s="39">
        <f>E18*H18</f>
        <v>0</v>
      </c>
      <c r="J18" s="39">
        <v>0</v>
      </c>
      <c r="K18" s="39">
        <f>E18*J18</f>
        <v>0</v>
      </c>
      <c r="L18" s="39">
        <v>21</v>
      </c>
      <c r="M18" s="39">
        <f>G18*(1+L18/100)</f>
        <v>0</v>
      </c>
      <c r="N18" s="39">
        <v>0</v>
      </c>
      <c r="O18" s="39">
        <f>E18*N18</f>
        <v>0</v>
      </c>
      <c r="P18" s="39">
        <v>0</v>
      </c>
      <c r="Q18" s="39">
        <f>E18*P18</f>
        <v>0</v>
      </c>
      <c r="R18" s="40"/>
      <c r="S18" s="39" t="s">
        <v>57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 t="s">
        <v>66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outlineLevel="1" x14ac:dyDescent="0.2">
      <c r="A19" s="18"/>
      <c r="B19" s="30"/>
      <c r="C19" s="62" t="s">
        <v>73</v>
      </c>
      <c r="D19" s="63"/>
      <c r="E19" s="64"/>
      <c r="F19" s="65"/>
      <c r="G19" s="66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9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 t="s">
        <v>60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26" t="str">
        <f>C19</f>
        <v>Stupnice Schodiště</v>
      </c>
      <c r="BB19" s="17"/>
      <c r="BC19" s="17"/>
      <c r="BD19" s="17"/>
      <c r="BE19" s="17"/>
      <c r="BF19" s="17"/>
      <c r="BG19" s="17"/>
      <c r="BH19" s="17"/>
    </row>
    <row r="20" spans="1:60" outlineLevel="1" x14ac:dyDescent="0.2">
      <c r="A20" s="18"/>
      <c r="B20" s="30" t="s">
        <v>69</v>
      </c>
      <c r="C20" s="49" t="s">
        <v>74</v>
      </c>
      <c r="D20" s="32" t="s">
        <v>75</v>
      </c>
      <c r="E20" s="35">
        <v>2.2000000000000002</v>
      </c>
      <c r="F20" s="39">
        <v>0</v>
      </c>
      <c r="G20" s="39">
        <f>E20*F20</f>
        <v>0</v>
      </c>
      <c r="H20" s="39">
        <v>0</v>
      </c>
      <c r="I20" s="39">
        <f>E20*H20</f>
        <v>0</v>
      </c>
      <c r="J20" s="39">
        <v>0</v>
      </c>
      <c r="K20" s="39">
        <f>E20*J20</f>
        <v>0</v>
      </c>
      <c r="L20" s="39">
        <v>21</v>
      </c>
      <c r="M20" s="39">
        <f>G20*(1+L20/100)</f>
        <v>0</v>
      </c>
      <c r="N20" s="39">
        <v>0</v>
      </c>
      <c r="O20" s="39">
        <f>E20*N20</f>
        <v>0</v>
      </c>
      <c r="P20" s="39">
        <v>0</v>
      </c>
      <c r="Q20" s="39">
        <f>E20*P20</f>
        <v>0</v>
      </c>
      <c r="R20" s="40"/>
      <c r="S20" s="39" t="s">
        <v>57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 t="s">
        <v>66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</row>
    <row r="21" spans="1:60" outlineLevel="1" x14ac:dyDescent="0.2">
      <c r="A21" s="18"/>
      <c r="B21" s="30"/>
      <c r="C21" s="62" t="s">
        <v>76</v>
      </c>
      <c r="D21" s="63"/>
      <c r="E21" s="64"/>
      <c r="F21" s="65"/>
      <c r="G21" s="66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9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 t="s">
        <v>60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26" t="str">
        <f>C21</f>
        <v>Podesta schodiště</v>
      </c>
      <c r="BB21" s="17"/>
      <c r="BC21" s="17"/>
      <c r="BD21" s="17"/>
      <c r="BE21" s="17"/>
      <c r="BF21" s="17"/>
      <c r="BG21" s="17"/>
      <c r="BH21" s="17"/>
    </row>
    <row r="22" spans="1:60" x14ac:dyDescent="0.2">
      <c r="A22" s="27" t="s">
        <v>52</v>
      </c>
      <c r="B22" s="31" t="s">
        <v>13</v>
      </c>
      <c r="C22" s="50" t="s">
        <v>14</v>
      </c>
      <c r="D22" s="33"/>
      <c r="E22" s="36"/>
      <c r="F22" s="41"/>
      <c r="G22" s="41">
        <f>SUM(G23:G36)</f>
        <v>0</v>
      </c>
      <c r="H22" s="41"/>
      <c r="I22" s="41">
        <f>SUM(I23:I36)</f>
        <v>0</v>
      </c>
      <c r="J22" s="41"/>
      <c r="K22" s="41">
        <f>SUM(K23:K36)</f>
        <v>0</v>
      </c>
      <c r="L22" s="41"/>
      <c r="M22" s="41">
        <f>SUM(M23:M36)</f>
        <v>0</v>
      </c>
      <c r="N22" s="41"/>
      <c r="O22" s="41">
        <f>SUM(O23:O36)</f>
        <v>0</v>
      </c>
      <c r="P22" s="41"/>
      <c r="Q22" s="41">
        <f>SUM(Q23:Q36)</f>
        <v>0</v>
      </c>
      <c r="R22" s="42"/>
      <c r="S22" s="41"/>
      <c r="AE22" t="s">
        <v>53</v>
      </c>
    </row>
    <row r="23" spans="1:60" outlineLevel="1" x14ac:dyDescent="0.2">
      <c r="A23" s="18"/>
      <c r="B23" s="30" t="s">
        <v>77</v>
      </c>
      <c r="C23" s="49" t="s">
        <v>78</v>
      </c>
      <c r="D23" s="32" t="s">
        <v>56</v>
      </c>
      <c r="E23" s="35">
        <v>29.54</v>
      </c>
      <c r="F23" s="39">
        <v>0</v>
      </c>
      <c r="G23" s="39">
        <f>E23*F23</f>
        <v>0</v>
      </c>
      <c r="H23" s="39">
        <v>0</v>
      </c>
      <c r="I23" s="39">
        <f>E23*H23</f>
        <v>0</v>
      </c>
      <c r="J23" s="39">
        <v>0</v>
      </c>
      <c r="K23" s="39">
        <f>E23*J23</f>
        <v>0</v>
      </c>
      <c r="L23" s="39">
        <v>21</v>
      </c>
      <c r="M23" s="39">
        <f>G23*(1+L23/100)</f>
        <v>0</v>
      </c>
      <c r="N23" s="39">
        <v>0</v>
      </c>
      <c r="O23" s="39">
        <f>E23*N23</f>
        <v>0</v>
      </c>
      <c r="P23" s="39">
        <v>0</v>
      </c>
      <c r="Q23" s="39">
        <f>E23*P23</f>
        <v>0</v>
      </c>
      <c r="R23" s="40"/>
      <c r="S23" s="39" t="s">
        <v>57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 t="s">
        <v>58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outlineLevel="1" x14ac:dyDescent="0.2">
      <c r="A24" s="18"/>
      <c r="B24" s="30"/>
      <c r="C24" s="62" t="s">
        <v>79</v>
      </c>
      <c r="D24" s="63"/>
      <c r="E24" s="64"/>
      <c r="F24" s="65"/>
      <c r="G24" s="66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3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 t="s">
        <v>60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26" t="str">
        <f>C24</f>
        <v>Trám Nástupní a výstupní plošina</v>
      </c>
      <c r="BB24" s="17"/>
      <c r="BC24" s="17"/>
      <c r="BD24" s="17"/>
      <c r="BE24" s="17"/>
      <c r="BF24" s="17"/>
      <c r="BG24" s="17"/>
      <c r="BH24" s="17"/>
    </row>
    <row r="25" spans="1:60" outlineLevel="1" x14ac:dyDescent="0.2">
      <c r="A25" s="18"/>
      <c r="B25" s="30" t="s">
        <v>80</v>
      </c>
      <c r="C25" s="49" t="s">
        <v>81</v>
      </c>
      <c r="D25" s="32" t="s">
        <v>56</v>
      </c>
      <c r="E25" s="35">
        <v>13.42</v>
      </c>
      <c r="F25" s="39">
        <v>0</v>
      </c>
      <c r="G25" s="39">
        <f>E25*F25</f>
        <v>0</v>
      </c>
      <c r="H25" s="39">
        <v>0</v>
      </c>
      <c r="I25" s="39">
        <f>E25*H25</f>
        <v>0</v>
      </c>
      <c r="J25" s="39">
        <v>0</v>
      </c>
      <c r="K25" s="39">
        <f>E25*J25</f>
        <v>0</v>
      </c>
      <c r="L25" s="39">
        <v>21</v>
      </c>
      <c r="M25" s="39">
        <f>G25*(1+L25/100)</f>
        <v>0</v>
      </c>
      <c r="N25" s="39">
        <v>0</v>
      </c>
      <c r="O25" s="39">
        <f>E25*N25</f>
        <v>0</v>
      </c>
      <c r="P25" s="39">
        <v>0</v>
      </c>
      <c r="Q25" s="39">
        <f>E25*P25</f>
        <v>0</v>
      </c>
      <c r="R25" s="40"/>
      <c r="S25" s="39" t="s">
        <v>57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 t="s">
        <v>58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outlineLevel="1" x14ac:dyDescent="0.2">
      <c r="A26" s="18"/>
      <c r="B26" s="30"/>
      <c r="C26" s="62" t="s">
        <v>71</v>
      </c>
      <c r="D26" s="63"/>
      <c r="E26" s="64"/>
      <c r="F26" s="65"/>
      <c r="G26" s="66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39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 t="s">
        <v>60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26" t="str">
        <f>C26</f>
        <v>madla schodiště</v>
      </c>
      <c r="BB26" s="17"/>
      <c r="BC26" s="17"/>
      <c r="BD26" s="17"/>
      <c r="BE26" s="17"/>
      <c r="BF26" s="17"/>
      <c r="BG26" s="17"/>
      <c r="BH26" s="17"/>
    </row>
    <row r="27" spans="1:60" outlineLevel="1" x14ac:dyDescent="0.2">
      <c r="A27" s="18"/>
      <c r="B27" s="30" t="s">
        <v>82</v>
      </c>
      <c r="C27" s="49" t="s">
        <v>83</v>
      </c>
      <c r="D27" s="32" t="s">
        <v>56</v>
      </c>
      <c r="E27" s="35">
        <v>15.1</v>
      </c>
      <c r="F27" s="39">
        <v>0</v>
      </c>
      <c r="G27" s="39">
        <f>E27*F27</f>
        <v>0</v>
      </c>
      <c r="H27" s="39">
        <v>0</v>
      </c>
      <c r="I27" s="39">
        <f>E27*H27</f>
        <v>0</v>
      </c>
      <c r="J27" s="39">
        <v>0</v>
      </c>
      <c r="K27" s="39">
        <f>E27*J27</f>
        <v>0</v>
      </c>
      <c r="L27" s="39">
        <v>21</v>
      </c>
      <c r="M27" s="39">
        <f>G27*(1+L27/100)</f>
        <v>0</v>
      </c>
      <c r="N27" s="39">
        <v>0</v>
      </c>
      <c r="O27" s="39">
        <f>E27*N27</f>
        <v>0</v>
      </c>
      <c r="P27" s="39">
        <v>0</v>
      </c>
      <c r="Q27" s="39">
        <f>E27*P27</f>
        <v>0</v>
      </c>
      <c r="R27" s="40"/>
      <c r="S27" s="39" t="s">
        <v>57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 t="s">
        <v>66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</row>
    <row r="28" spans="1:60" outlineLevel="1" x14ac:dyDescent="0.2">
      <c r="A28" s="18"/>
      <c r="B28" s="30"/>
      <c r="C28" s="62" t="s">
        <v>84</v>
      </c>
      <c r="D28" s="63"/>
      <c r="E28" s="64"/>
      <c r="F28" s="65"/>
      <c r="G28" s="66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39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 t="s">
        <v>60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26" t="str">
        <f>C28</f>
        <v>Sloupy Nástupní a výstupní plošina</v>
      </c>
      <c r="BB28" s="17"/>
      <c r="BC28" s="17"/>
      <c r="BD28" s="17"/>
      <c r="BE28" s="17"/>
      <c r="BF28" s="17"/>
      <c r="BG28" s="17"/>
      <c r="BH28" s="17"/>
    </row>
    <row r="29" spans="1:60" outlineLevel="1" x14ac:dyDescent="0.2">
      <c r="A29" s="18"/>
      <c r="B29" s="30" t="s">
        <v>85</v>
      </c>
      <c r="C29" s="49" t="s">
        <v>86</v>
      </c>
      <c r="D29" s="32" t="s">
        <v>56</v>
      </c>
      <c r="E29" s="35">
        <v>8.4</v>
      </c>
      <c r="F29" s="39">
        <v>0</v>
      </c>
      <c r="G29" s="39">
        <f>E29*F29</f>
        <v>0</v>
      </c>
      <c r="H29" s="39">
        <v>0</v>
      </c>
      <c r="I29" s="39">
        <f>E29*H29</f>
        <v>0</v>
      </c>
      <c r="J29" s="39">
        <v>0</v>
      </c>
      <c r="K29" s="39">
        <f>E29*J29</f>
        <v>0</v>
      </c>
      <c r="L29" s="39">
        <v>21</v>
      </c>
      <c r="M29" s="39">
        <f>G29*(1+L29/100)</f>
        <v>0</v>
      </c>
      <c r="N29" s="39">
        <v>0</v>
      </c>
      <c r="O29" s="39">
        <f>E29*N29</f>
        <v>0</v>
      </c>
      <c r="P29" s="39">
        <v>0</v>
      </c>
      <c r="Q29" s="39">
        <f>E29*P29</f>
        <v>0</v>
      </c>
      <c r="R29" s="40"/>
      <c r="S29" s="39" t="s">
        <v>57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 t="s">
        <v>58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0" outlineLevel="1" x14ac:dyDescent="0.2">
      <c r="A30" s="18"/>
      <c r="B30" s="30"/>
      <c r="C30" s="62" t="s">
        <v>87</v>
      </c>
      <c r="D30" s="63"/>
      <c r="E30" s="64"/>
      <c r="F30" s="65"/>
      <c r="G30" s="66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3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 t="s">
        <v>60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26" t="str">
        <f>C30</f>
        <v>Fošny Nástupní a výstupní plošina</v>
      </c>
      <c r="BB30" s="17"/>
      <c r="BC30" s="17"/>
      <c r="BD30" s="17"/>
      <c r="BE30" s="17"/>
      <c r="BF30" s="17"/>
      <c r="BG30" s="17"/>
      <c r="BH30" s="17"/>
    </row>
    <row r="31" spans="1:60" outlineLevel="1" x14ac:dyDescent="0.2">
      <c r="A31" s="18"/>
      <c r="B31" s="30" t="s">
        <v>82</v>
      </c>
      <c r="C31" s="49" t="s">
        <v>88</v>
      </c>
      <c r="D31" s="32" t="s">
        <v>75</v>
      </c>
      <c r="E31" s="35">
        <v>4</v>
      </c>
      <c r="F31" s="39">
        <v>0</v>
      </c>
      <c r="G31" s="39">
        <f>E31*F31</f>
        <v>0</v>
      </c>
      <c r="H31" s="39">
        <v>0</v>
      </c>
      <c r="I31" s="39">
        <f>E31*H31</f>
        <v>0</v>
      </c>
      <c r="J31" s="39">
        <v>0</v>
      </c>
      <c r="K31" s="39">
        <f>E31*J31</f>
        <v>0</v>
      </c>
      <c r="L31" s="39">
        <v>21</v>
      </c>
      <c r="M31" s="39">
        <f>G31*(1+L31/100)</f>
        <v>0</v>
      </c>
      <c r="N31" s="39">
        <v>0</v>
      </c>
      <c r="O31" s="39">
        <f>E31*N31</f>
        <v>0</v>
      </c>
      <c r="P31" s="39">
        <v>0</v>
      </c>
      <c r="Q31" s="39">
        <f>E31*P31</f>
        <v>0</v>
      </c>
      <c r="R31" s="40"/>
      <c r="S31" s="39" t="s">
        <v>57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 t="s">
        <v>66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outlineLevel="1" x14ac:dyDescent="0.2">
      <c r="A32" s="18"/>
      <c r="B32" s="30"/>
      <c r="C32" s="62" t="s">
        <v>89</v>
      </c>
      <c r="D32" s="63"/>
      <c r="E32" s="64"/>
      <c r="F32" s="65"/>
      <c r="G32" s="66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3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 t="s">
        <v>60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26" t="str">
        <f>C32</f>
        <v>Podesta Nástupní a výstupní plošina</v>
      </c>
      <c r="BB32" s="17"/>
      <c r="BC32" s="17"/>
      <c r="BD32" s="17"/>
      <c r="BE32" s="17"/>
      <c r="BF32" s="17"/>
      <c r="BG32" s="17"/>
      <c r="BH32" s="17"/>
    </row>
    <row r="33" spans="1:60" outlineLevel="1" x14ac:dyDescent="0.2">
      <c r="A33" s="18"/>
      <c r="B33" s="30" t="s">
        <v>82</v>
      </c>
      <c r="C33" s="49" t="s">
        <v>90</v>
      </c>
      <c r="D33" s="32" t="s">
        <v>75</v>
      </c>
      <c r="E33" s="35">
        <v>4</v>
      </c>
      <c r="F33" s="39">
        <v>0</v>
      </c>
      <c r="G33" s="39">
        <f>E33*F33</f>
        <v>0</v>
      </c>
      <c r="H33" s="39">
        <v>0</v>
      </c>
      <c r="I33" s="39">
        <f>E33*H33</f>
        <v>0</v>
      </c>
      <c r="J33" s="39">
        <v>0</v>
      </c>
      <c r="K33" s="39">
        <f>E33*J33</f>
        <v>0</v>
      </c>
      <c r="L33" s="39">
        <v>21</v>
      </c>
      <c r="M33" s="39">
        <f>G33*(1+L33/100)</f>
        <v>0</v>
      </c>
      <c r="N33" s="39">
        <v>0</v>
      </c>
      <c r="O33" s="39">
        <f>E33*N33</f>
        <v>0</v>
      </c>
      <c r="P33" s="39">
        <v>0</v>
      </c>
      <c r="Q33" s="39">
        <f>E33*P33</f>
        <v>0</v>
      </c>
      <c r="R33" s="40"/>
      <c r="S33" s="39" t="s">
        <v>57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 t="s">
        <v>66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</row>
    <row r="34" spans="1:60" outlineLevel="1" x14ac:dyDescent="0.2">
      <c r="A34" s="18"/>
      <c r="B34" s="30"/>
      <c r="C34" s="62" t="s">
        <v>89</v>
      </c>
      <c r="D34" s="63"/>
      <c r="E34" s="64"/>
      <c r="F34" s="65"/>
      <c r="G34" s="66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  <c r="S34" s="39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 t="s">
        <v>60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26" t="str">
        <f>C34</f>
        <v>Podesta Nástupní a výstupní plošina</v>
      </c>
      <c r="BB34" s="17"/>
      <c r="BC34" s="17"/>
      <c r="BD34" s="17"/>
      <c r="BE34" s="17"/>
      <c r="BF34" s="17"/>
      <c r="BG34" s="17"/>
      <c r="BH34" s="17"/>
    </row>
    <row r="35" spans="1:60" outlineLevel="1" x14ac:dyDescent="0.2">
      <c r="A35" s="18"/>
      <c r="B35" s="30" t="s">
        <v>82</v>
      </c>
      <c r="C35" s="49" t="s">
        <v>91</v>
      </c>
      <c r="D35" s="32" t="s">
        <v>75</v>
      </c>
      <c r="E35" s="35">
        <v>3.5</v>
      </c>
      <c r="F35" s="39">
        <v>0</v>
      </c>
      <c r="G35" s="39">
        <f>E35*F35</f>
        <v>0</v>
      </c>
      <c r="H35" s="39">
        <v>0</v>
      </c>
      <c r="I35" s="39">
        <f>E35*H35</f>
        <v>0</v>
      </c>
      <c r="J35" s="39">
        <v>0</v>
      </c>
      <c r="K35" s="39">
        <f>E35*J35</f>
        <v>0</v>
      </c>
      <c r="L35" s="39">
        <v>21</v>
      </c>
      <c r="M35" s="39">
        <f>G35*(1+L35/100)</f>
        <v>0</v>
      </c>
      <c r="N35" s="39">
        <v>0</v>
      </c>
      <c r="O35" s="39">
        <f>E35*N35</f>
        <v>0</v>
      </c>
      <c r="P35" s="39">
        <v>0</v>
      </c>
      <c r="Q35" s="39">
        <f>E35*P35</f>
        <v>0</v>
      </c>
      <c r="R35" s="40"/>
      <c r="S35" s="39" t="s">
        <v>57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 t="s">
        <v>66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outlineLevel="1" x14ac:dyDescent="0.2">
      <c r="A36" s="18"/>
      <c r="B36" s="30"/>
      <c r="C36" s="62" t="s">
        <v>89</v>
      </c>
      <c r="D36" s="63"/>
      <c r="E36" s="64"/>
      <c r="F36" s="65"/>
      <c r="G36" s="66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  <c r="S36" s="39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 t="s">
        <v>60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26" t="str">
        <f>C36</f>
        <v>Podesta Nástupní a výstupní plošina</v>
      </c>
      <c r="BB36" s="17"/>
      <c r="BC36" s="17"/>
      <c r="BD36" s="17"/>
      <c r="BE36" s="17"/>
      <c r="BF36" s="17"/>
      <c r="BG36" s="17"/>
      <c r="BH36" s="17"/>
    </row>
    <row r="37" spans="1:60" x14ac:dyDescent="0.2">
      <c r="A37" s="27" t="s">
        <v>52</v>
      </c>
      <c r="B37" s="31" t="s">
        <v>15</v>
      </c>
      <c r="C37" s="50" t="s">
        <v>16</v>
      </c>
      <c r="D37" s="33"/>
      <c r="E37" s="36"/>
      <c r="F37" s="41"/>
      <c r="G37" s="41">
        <f>SUM(G38:G60)</f>
        <v>0</v>
      </c>
      <c r="H37" s="41"/>
      <c r="I37" s="41">
        <f>SUM(I38:I60)</f>
        <v>0</v>
      </c>
      <c r="J37" s="41"/>
      <c r="K37" s="41">
        <f>SUM(K38:K60)</f>
        <v>0</v>
      </c>
      <c r="L37" s="41"/>
      <c r="M37" s="41">
        <f>SUM(M38:M60)</f>
        <v>0</v>
      </c>
      <c r="N37" s="41"/>
      <c r="O37" s="41">
        <f>SUM(O38:O60)</f>
        <v>0</v>
      </c>
      <c r="P37" s="41"/>
      <c r="Q37" s="41">
        <f>SUM(Q38:Q60)</f>
        <v>0</v>
      </c>
      <c r="R37" s="42"/>
      <c r="S37" s="41"/>
      <c r="AE37" t="s">
        <v>53</v>
      </c>
    </row>
    <row r="38" spans="1:60" outlineLevel="1" x14ac:dyDescent="0.2">
      <c r="A38" s="18"/>
      <c r="B38" s="30" t="s">
        <v>92</v>
      </c>
      <c r="C38" s="49" t="s">
        <v>93</v>
      </c>
      <c r="D38" s="32" t="s">
        <v>56</v>
      </c>
      <c r="E38" s="35">
        <v>10.32</v>
      </c>
      <c r="F38" s="39">
        <v>0</v>
      </c>
      <c r="G38" s="39">
        <f>E38*F38</f>
        <v>0</v>
      </c>
      <c r="H38" s="39">
        <v>0</v>
      </c>
      <c r="I38" s="39">
        <f>E38*H38</f>
        <v>0</v>
      </c>
      <c r="J38" s="39">
        <v>0</v>
      </c>
      <c r="K38" s="39">
        <f>E38*J38</f>
        <v>0</v>
      </c>
      <c r="L38" s="39">
        <v>21</v>
      </c>
      <c r="M38" s="39">
        <f>G38*(1+L38/100)</f>
        <v>0</v>
      </c>
      <c r="N38" s="39">
        <v>0</v>
      </c>
      <c r="O38" s="39">
        <f>E38*N38</f>
        <v>0</v>
      </c>
      <c r="P38" s="39">
        <v>0</v>
      </c>
      <c r="Q38" s="39">
        <f>E38*P38</f>
        <v>0</v>
      </c>
      <c r="R38" s="40"/>
      <c r="S38" s="39" t="s">
        <v>57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 t="s">
        <v>58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</row>
    <row r="39" spans="1:60" outlineLevel="1" x14ac:dyDescent="0.2">
      <c r="A39" s="18"/>
      <c r="B39" s="30"/>
      <c r="C39" s="62" t="s">
        <v>94</v>
      </c>
      <c r="D39" s="63"/>
      <c r="E39" s="64"/>
      <c r="F39" s="65"/>
      <c r="G39" s="66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S39" s="39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 t="s">
        <v>60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26" t="str">
        <f>C39</f>
        <v>Průvlaky, 1. domeček</v>
      </c>
      <c r="BB39" s="17"/>
      <c r="BC39" s="17"/>
      <c r="BD39" s="17"/>
      <c r="BE39" s="17"/>
      <c r="BF39" s="17"/>
      <c r="BG39" s="17"/>
      <c r="BH39" s="17"/>
    </row>
    <row r="40" spans="1:60" outlineLevel="1" x14ac:dyDescent="0.2">
      <c r="A40" s="18"/>
      <c r="B40" s="30" t="s">
        <v>95</v>
      </c>
      <c r="C40" s="49" t="s">
        <v>96</v>
      </c>
      <c r="D40" s="32" t="s">
        <v>56</v>
      </c>
      <c r="E40" s="35">
        <v>29.6</v>
      </c>
      <c r="F40" s="39">
        <v>0</v>
      </c>
      <c r="G40" s="39">
        <f>E40*F40</f>
        <v>0</v>
      </c>
      <c r="H40" s="39">
        <v>0</v>
      </c>
      <c r="I40" s="39">
        <f>E40*H40</f>
        <v>0</v>
      </c>
      <c r="J40" s="39">
        <v>0</v>
      </c>
      <c r="K40" s="39">
        <f>E40*J40</f>
        <v>0</v>
      </c>
      <c r="L40" s="39">
        <v>21</v>
      </c>
      <c r="M40" s="39">
        <f>G40*(1+L40/100)</f>
        <v>0</v>
      </c>
      <c r="N40" s="39">
        <v>0</v>
      </c>
      <c r="O40" s="39">
        <f>E40*N40</f>
        <v>0</v>
      </c>
      <c r="P40" s="39">
        <v>0</v>
      </c>
      <c r="Q40" s="39">
        <f>E40*P40</f>
        <v>0</v>
      </c>
      <c r="R40" s="40"/>
      <c r="S40" s="39" t="s">
        <v>57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 t="s">
        <v>58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</row>
    <row r="41" spans="1:60" outlineLevel="1" x14ac:dyDescent="0.2">
      <c r="A41" s="18"/>
      <c r="B41" s="30"/>
      <c r="C41" s="62" t="s">
        <v>97</v>
      </c>
      <c r="D41" s="63"/>
      <c r="E41" s="64"/>
      <c r="F41" s="65"/>
      <c r="G41" s="66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39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 t="s">
        <v>60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26" t="str">
        <f>C41</f>
        <v>Trámek 1. domeček</v>
      </c>
      <c r="BB41" s="17"/>
      <c r="BC41" s="17"/>
      <c r="BD41" s="17"/>
      <c r="BE41" s="17"/>
      <c r="BF41" s="17"/>
      <c r="BG41" s="17"/>
      <c r="BH41" s="17"/>
    </row>
    <row r="42" spans="1:60" outlineLevel="1" x14ac:dyDescent="0.2">
      <c r="A42" s="18"/>
      <c r="B42" s="30" t="s">
        <v>98</v>
      </c>
      <c r="C42" s="49" t="s">
        <v>99</v>
      </c>
      <c r="D42" s="32" t="s">
        <v>56</v>
      </c>
      <c r="E42" s="35">
        <v>6.1</v>
      </c>
      <c r="F42" s="39">
        <v>0</v>
      </c>
      <c r="G42" s="39">
        <f>E42*F42</f>
        <v>0</v>
      </c>
      <c r="H42" s="39">
        <v>0</v>
      </c>
      <c r="I42" s="39">
        <f>E42*H42</f>
        <v>0</v>
      </c>
      <c r="J42" s="39">
        <v>0</v>
      </c>
      <c r="K42" s="39">
        <f>E42*J42</f>
        <v>0</v>
      </c>
      <c r="L42" s="39">
        <v>21</v>
      </c>
      <c r="M42" s="39">
        <f>G42*(1+L42/100)</f>
        <v>0</v>
      </c>
      <c r="N42" s="39">
        <v>0</v>
      </c>
      <c r="O42" s="39">
        <f>E42*N42</f>
        <v>0</v>
      </c>
      <c r="P42" s="39">
        <v>0</v>
      </c>
      <c r="Q42" s="39">
        <f>E42*P42</f>
        <v>0</v>
      </c>
      <c r="R42" s="40"/>
      <c r="S42" s="39" t="s">
        <v>57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 t="s">
        <v>58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</row>
    <row r="43" spans="1:60" outlineLevel="1" x14ac:dyDescent="0.2">
      <c r="A43" s="18"/>
      <c r="B43" s="30"/>
      <c r="C43" s="62" t="s">
        <v>100</v>
      </c>
      <c r="D43" s="63"/>
      <c r="E43" s="64"/>
      <c r="F43" s="65"/>
      <c r="G43" s="66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  <c r="S43" s="39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 t="s">
        <v>60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26" t="str">
        <f>C43</f>
        <v>dřevěná lať, madlo zábradlí, 1. domeček</v>
      </c>
      <c r="BB43" s="17"/>
      <c r="BC43" s="17"/>
      <c r="BD43" s="17"/>
      <c r="BE43" s="17"/>
      <c r="BF43" s="17"/>
      <c r="BG43" s="17"/>
      <c r="BH43" s="17"/>
    </row>
    <row r="44" spans="1:60" outlineLevel="1" x14ac:dyDescent="0.2">
      <c r="A44" s="18"/>
      <c r="B44" s="30" t="s">
        <v>98</v>
      </c>
      <c r="C44" s="49" t="s">
        <v>101</v>
      </c>
      <c r="D44" s="32" t="s">
        <v>56</v>
      </c>
      <c r="E44" s="35">
        <v>7.3</v>
      </c>
      <c r="F44" s="39">
        <v>0</v>
      </c>
      <c r="G44" s="39">
        <f>E44*F44</f>
        <v>0</v>
      </c>
      <c r="H44" s="39">
        <v>0</v>
      </c>
      <c r="I44" s="39">
        <f>E44*H44</f>
        <v>0</v>
      </c>
      <c r="J44" s="39">
        <v>0</v>
      </c>
      <c r="K44" s="39">
        <f>E44*J44</f>
        <v>0</v>
      </c>
      <c r="L44" s="39">
        <v>21</v>
      </c>
      <c r="M44" s="39">
        <f>G44*(1+L44/100)</f>
        <v>0</v>
      </c>
      <c r="N44" s="39">
        <v>0</v>
      </c>
      <c r="O44" s="39">
        <f>E44*N44</f>
        <v>0</v>
      </c>
      <c r="P44" s="39">
        <v>0</v>
      </c>
      <c r="Q44" s="39">
        <f>E44*P44</f>
        <v>0</v>
      </c>
      <c r="R44" s="40"/>
      <c r="S44" s="39" t="s">
        <v>57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 t="s">
        <v>58</v>
      </c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  <row r="45" spans="1:60" outlineLevel="1" x14ac:dyDescent="0.2">
      <c r="A45" s="18"/>
      <c r="B45" s="30"/>
      <c r="C45" s="62" t="s">
        <v>102</v>
      </c>
      <c r="D45" s="63"/>
      <c r="E45" s="64"/>
      <c r="F45" s="65"/>
      <c r="G45" s="66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  <c r="S45" s="39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 t="s">
        <v>60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26" t="str">
        <f>C45</f>
        <v>dřevěná lať, parapet a překlad, 1. domeček</v>
      </c>
      <c r="BB45" s="17"/>
      <c r="BC45" s="17"/>
      <c r="BD45" s="17"/>
      <c r="BE45" s="17"/>
      <c r="BF45" s="17"/>
      <c r="BG45" s="17"/>
      <c r="BH45" s="17"/>
    </row>
    <row r="46" spans="1:60" outlineLevel="1" x14ac:dyDescent="0.2">
      <c r="A46" s="18"/>
      <c r="B46" s="30" t="s">
        <v>98</v>
      </c>
      <c r="C46" s="49" t="s">
        <v>103</v>
      </c>
      <c r="D46" s="32" t="s">
        <v>56</v>
      </c>
      <c r="E46" s="35">
        <v>7.3</v>
      </c>
      <c r="F46" s="39">
        <v>0</v>
      </c>
      <c r="G46" s="39">
        <f>E46*F46</f>
        <v>0</v>
      </c>
      <c r="H46" s="39">
        <v>0</v>
      </c>
      <c r="I46" s="39">
        <f>E46*H46</f>
        <v>0</v>
      </c>
      <c r="J46" s="39">
        <v>0</v>
      </c>
      <c r="K46" s="39">
        <f>E46*J46</f>
        <v>0</v>
      </c>
      <c r="L46" s="39">
        <v>21</v>
      </c>
      <c r="M46" s="39">
        <f>G46*(1+L46/100)</f>
        <v>0</v>
      </c>
      <c r="N46" s="39">
        <v>0</v>
      </c>
      <c r="O46" s="39">
        <f>E46*N46</f>
        <v>0</v>
      </c>
      <c r="P46" s="39">
        <v>0</v>
      </c>
      <c r="Q46" s="39">
        <f>E46*P46</f>
        <v>0</v>
      </c>
      <c r="R46" s="40"/>
      <c r="S46" s="39" t="s">
        <v>57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 t="s">
        <v>58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</row>
    <row r="47" spans="1:60" outlineLevel="1" x14ac:dyDescent="0.2">
      <c r="A47" s="18"/>
      <c r="B47" s="30"/>
      <c r="C47" s="62" t="s">
        <v>104</v>
      </c>
      <c r="D47" s="63"/>
      <c r="E47" s="64"/>
      <c r="F47" s="65"/>
      <c r="G47" s="66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  <c r="S47" s="39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 t="s">
        <v>60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26" t="str">
        <f>C47</f>
        <v>dřevěná lať, výměna u okna, 1. domeček</v>
      </c>
      <c r="BB47" s="17"/>
      <c r="BC47" s="17"/>
      <c r="BD47" s="17"/>
      <c r="BE47" s="17"/>
      <c r="BF47" s="17"/>
      <c r="BG47" s="17"/>
      <c r="BH47" s="17"/>
    </row>
    <row r="48" spans="1:60" outlineLevel="1" x14ac:dyDescent="0.2">
      <c r="A48" s="18"/>
      <c r="B48" s="30" t="s">
        <v>98</v>
      </c>
      <c r="C48" s="49" t="s">
        <v>105</v>
      </c>
      <c r="D48" s="32" t="s">
        <v>56</v>
      </c>
      <c r="E48" s="35">
        <v>4.4000000000000004</v>
      </c>
      <c r="F48" s="39">
        <v>0</v>
      </c>
      <c r="G48" s="39">
        <f>E48*F48</f>
        <v>0</v>
      </c>
      <c r="H48" s="39">
        <v>0</v>
      </c>
      <c r="I48" s="39">
        <f>E48*H48</f>
        <v>0</v>
      </c>
      <c r="J48" s="39">
        <v>0</v>
      </c>
      <c r="K48" s="39">
        <f>E48*J48</f>
        <v>0</v>
      </c>
      <c r="L48" s="39">
        <v>21</v>
      </c>
      <c r="M48" s="39">
        <f>G48*(1+L48/100)</f>
        <v>0</v>
      </c>
      <c r="N48" s="39">
        <v>0</v>
      </c>
      <c r="O48" s="39">
        <f>E48*N48</f>
        <v>0</v>
      </c>
      <c r="P48" s="39">
        <v>0</v>
      </c>
      <c r="Q48" s="39">
        <f>E48*P48</f>
        <v>0</v>
      </c>
      <c r="R48" s="40"/>
      <c r="S48" s="39" t="s">
        <v>57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 t="s">
        <v>58</v>
      </c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</row>
    <row r="49" spans="1:60" outlineLevel="1" x14ac:dyDescent="0.2">
      <c r="A49" s="18"/>
      <c r="B49" s="30"/>
      <c r="C49" s="62" t="s">
        <v>106</v>
      </c>
      <c r="D49" s="63"/>
      <c r="E49" s="64"/>
      <c r="F49" s="65"/>
      <c r="G49" s="6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  <c r="S49" s="39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 t="s">
        <v>60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26" t="str">
        <f>C49</f>
        <v>dřevěný hranol 1. domeček, pro U-profil</v>
      </c>
      <c r="BB49" s="17"/>
      <c r="BC49" s="17"/>
      <c r="BD49" s="17"/>
      <c r="BE49" s="17"/>
      <c r="BF49" s="17"/>
      <c r="BG49" s="17"/>
      <c r="BH49" s="17"/>
    </row>
    <row r="50" spans="1:60" outlineLevel="1" x14ac:dyDescent="0.2">
      <c r="A50" s="18"/>
      <c r="B50" s="30" t="s">
        <v>107</v>
      </c>
      <c r="C50" s="49" t="s">
        <v>108</v>
      </c>
      <c r="D50" s="32" t="s">
        <v>75</v>
      </c>
      <c r="E50" s="35">
        <v>5.65</v>
      </c>
      <c r="F50" s="39">
        <v>0</v>
      </c>
      <c r="G50" s="39">
        <f>E50*F50</f>
        <v>0</v>
      </c>
      <c r="H50" s="39">
        <v>0</v>
      </c>
      <c r="I50" s="39">
        <f>E50*H50</f>
        <v>0</v>
      </c>
      <c r="J50" s="39">
        <v>0</v>
      </c>
      <c r="K50" s="39">
        <f>E50*J50</f>
        <v>0</v>
      </c>
      <c r="L50" s="39">
        <v>21</v>
      </c>
      <c r="M50" s="39">
        <f>G50*(1+L50/100)</f>
        <v>0</v>
      </c>
      <c r="N50" s="39">
        <v>0</v>
      </c>
      <c r="O50" s="39">
        <f>E50*N50</f>
        <v>0</v>
      </c>
      <c r="P50" s="39">
        <v>0</v>
      </c>
      <c r="Q50" s="39">
        <f>E50*P50</f>
        <v>0</v>
      </c>
      <c r="R50" s="40"/>
      <c r="S50" s="39" t="s">
        <v>57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 t="s">
        <v>58</v>
      </c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outlineLevel="1" x14ac:dyDescent="0.2">
      <c r="A51" s="18"/>
      <c r="B51" s="30"/>
      <c r="C51" s="62" t="s">
        <v>109</v>
      </c>
      <c r="D51" s="63"/>
      <c r="E51" s="64"/>
      <c r="F51" s="65"/>
      <c r="G51" s="66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39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 t="s">
        <v>60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26" t="str">
        <f>C51</f>
        <v>Podesta 1. domeček</v>
      </c>
      <c r="BB51" s="17"/>
      <c r="BC51" s="17"/>
      <c r="BD51" s="17"/>
      <c r="BE51" s="17"/>
      <c r="BF51" s="17"/>
      <c r="BG51" s="17"/>
      <c r="BH51" s="17"/>
    </row>
    <row r="52" spans="1:60" outlineLevel="1" x14ac:dyDescent="0.2">
      <c r="A52" s="18"/>
      <c r="B52" s="30" t="s">
        <v>107</v>
      </c>
      <c r="C52" s="49" t="s">
        <v>110</v>
      </c>
      <c r="D52" s="32" t="s">
        <v>75</v>
      </c>
      <c r="E52" s="35">
        <v>5.0999999999999996</v>
      </c>
      <c r="F52" s="39">
        <v>0</v>
      </c>
      <c r="G52" s="39">
        <f>E52*F52</f>
        <v>0</v>
      </c>
      <c r="H52" s="39">
        <v>0</v>
      </c>
      <c r="I52" s="39">
        <f>E52*H52</f>
        <v>0</v>
      </c>
      <c r="J52" s="39">
        <v>0</v>
      </c>
      <c r="K52" s="39">
        <f>E52*J52</f>
        <v>0</v>
      </c>
      <c r="L52" s="39">
        <v>21</v>
      </c>
      <c r="M52" s="39">
        <f>G52*(1+L52/100)</f>
        <v>0</v>
      </c>
      <c r="N52" s="39">
        <v>0</v>
      </c>
      <c r="O52" s="39">
        <f>E52*N52</f>
        <v>0</v>
      </c>
      <c r="P52" s="39">
        <v>0</v>
      </c>
      <c r="Q52" s="39">
        <f>E52*P52</f>
        <v>0</v>
      </c>
      <c r="R52" s="40"/>
      <c r="S52" s="39" t="s">
        <v>57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 t="s">
        <v>58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</row>
    <row r="53" spans="1:60" outlineLevel="1" x14ac:dyDescent="0.2">
      <c r="A53" s="18"/>
      <c r="B53" s="30"/>
      <c r="C53" s="62" t="s">
        <v>109</v>
      </c>
      <c r="D53" s="63"/>
      <c r="E53" s="64"/>
      <c r="F53" s="65"/>
      <c r="G53" s="66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  <c r="S53" s="39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 t="s">
        <v>60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26" t="str">
        <f>C53</f>
        <v>Podesta 1. domeček</v>
      </c>
      <c r="BB53" s="17"/>
      <c r="BC53" s="17"/>
      <c r="BD53" s="17"/>
      <c r="BE53" s="17"/>
      <c r="BF53" s="17"/>
      <c r="BG53" s="17"/>
      <c r="BH53" s="17"/>
    </row>
    <row r="54" spans="1:60" outlineLevel="1" x14ac:dyDescent="0.2">
      <c r="A54" s="18"/>
      <c r="B54" s="30" t="s">
        <v>107</v>
      </c>
      <c r="C54" s="49" t="s">
        <v>111</v>
      </c>
      <c r="D54" s="32" t="s">
        <v>112</v>
      </c>
      <c r="E54" s="35">
        <v>32</v>
      </c>
      <c r="F54" s="39">
        <v>0</v>
      </c>
      <c r="G54" s="39">
        <f>E54*F54</f>
        <v>0</v>
      </c>
      <c r="H54" s="39">
        <v>0</v>
      </c>
      <c r="I54" s="39">
        <f>E54*H54</f>
        <v>0</v>
      </c>
      <c r="J54" s="39">
        <v>0</v>
      </c>
      <c r="K54" s="39">
        <f>E54*J54</f>
        <v>0</v>
      </c>
      <c r="L54" s="39">
        <v>21</v>
      </c>
      <c r="M54" s="39">
        <f>G54*(1+L54/100)</f>
        <v>0</v>
      </c>
      <c r="N54" s="39">
        <v>0</v>
      </c>
      <c r="O54" s="39">
        <f>E54*N54</f>
        <v>0</v>
      </c>
      <c r="P54" s="39">
        <v>0</v>
      </c>
      <c r="Q54" s="39">
        <f>E54*P54</f>
        <v>0</v>
      </c>
      <c r="R54" s="40"/>
      <c r="S54" s="39" t="s">
        <v>57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 t="s">
        <v>113</v>
      </c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0" outlineLevel="1" x14ac:dyDescent="0.2">
      <c r="A55" s="18"/>
      <c r="B55" s="30"/>
      <c r="C55" s="62" t="s">
        <v>114</v>
      </c>
      <c r="D55" s="63"/>
      <c r="E55" s="64"/>
      <c r="F55" s="65"/>
      <c r="G55" s="6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  <c r="S55" s="39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 t="s">
        <v>60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26" t="str">
        <f>C55</f>
        <v>špalíky 1. domeček</v>
      </c>
      <c r="BB55" s="17"/>
      <c r="BC55" s="17"/>
      <c r="BD55" s="17"/>
      <c r="BE55" s="17"/>
      <c r="BF55" s="17"/>
      <c r="BG55" s="17"/>
      <c r="BH55" s="17"/>
    </row>
    <row r="56" spans="1:60" outlineLevel="1" x14ac:dyDescent="0.2">
      <c r="A56" s="18"/>
      <c r="B56" s="30" t="s">
        <v>107</v>
      </c>
      <c r="C56" s="49" t="s">
        <v>115</v>
      </c>
      <c r="D56" s="32" t="s">
        <v>75</v>
      </c>
      <c r="E56" s="35">
        <v>22</v>
      </c>
      <c r="F56" s="39">
        <v>0</v>
      </c>
      <c r="G56" s="39">
        <f>E56*F56</f>
        <v>0</v>
      </c>
      <c r="H56" s="39">
        <v>0</v>
      </c>
      <c r="I56" s="39">
        <f>E56*H56</f>
        <v>0</v>
      </c>
      <c r="J56" s="39">
        <v>0</v>
      </c>
      <c r="K56" s="39">
        <f>E56*J56</f>
        <v>0</v>
      </c>
      <c r="L56" s="39">
        <v>21</v>
      </c>
      <c r="M56" s="39">
        <f>G56*(1+L56/100)</f>
        <v>0</v>
      </c>
      <c r="N56" s="39">
        <v>0</v>
      </c>
      <c r="O56" s="39">
        <f>E56*N56</f>
        <v>0</v>
      </c>
      <c r="P56" s="39">
        <v>0</v>
      </c>
      <c r="Q56" s="39">
        <f>E56*P56</f>
        <v>0</v>
      </c>
      <c r="R56" s="40"/>
      <c r="S56" s="39" t="s">
        <v>57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 t="s">
        <v>58</v>
      </c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</row>
    <row r="57" spans="1:60" outlineLevel="1" x14ac:dyDescent="0.2">
      <c r="A57" s="18"/>
      <c r="B57" s="30"/>
      <c r="C57" s="62" t="s">
        <v>116</v>
      </c>
      <c r="D57" s="63"/>
      <c r="E57" s="64"/>
      <c r="F57" s="65"/>
      <c r="G57" s="66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  <c r="S57" s="39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 t="s">
        <v>60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26" t="str">
        <f>C57</f>
        <v>Prkna 1. domeček</v>
      </c>
      <c r="BB57" s="17"/>
      <c r="BC57" s="17"/>
      <c r="BD57" s="17"/>
      <c r="BE57" s="17"/>
      <c r="BF57" s="17"/>
      <c r="BG57" s="17"/>
      <c r="BH57" s="17"/>
    </row>
    <row r="58" spans="1:60" outlineLevel="1" x14ac:dyDescent="0.2">
      <c r="A58" s="18"/>
      <c r="B58" s="30" t="s">
        <v>107</v>
      </c>
      <c r="C58" s="49" t="s">
        <v>117</v>
      </c>
      <c r="D58" s="32" t="s">
        <v>112</v>
      </c>
      <c r="E58" s="35">
        <v>1</v>
      </c>
      <c r="F58" s="39">
        <v>0</v>
      </c>
      <c r="G58" s="39">
        <f>E58*F58</f>
        <v>0</v>
      </c>
      <c r="H58" s="39">
        <v>0</v>
      </c>
      <c r="I58" s="39">
        <f>E58*H58</f>
        <v>0</v>
      </c>
      <c r="J58" s="39">
        <v>0</v>
      </c>
      <c r="K58" s="39">
        <f>E58*J58</f>
        <v>0</v>
      </c>
      <c r="L58" s="39">
        <v>21</v>
      </c>
      <c r="M58" s="39">
        <f>G58*(1+L58/100)</f>
        <v>0</v>
      </c>
      <c r="N58" s="39">
        <v>0</v>
      </c>
      <c r="O58" s="39">
        <f>E58*N58</f>
        <v>0</v>
      </c>
      <c r="P58" s="39">
        <v>0</v>
      </c>
      <c r="Q58" s="39">
        <f>E58*P58</f>
        <v>0</v>
      </c>
      <c r="R58" s="40"/>
      <c r="S58" s="39" t="s">
        <v>57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 t="s">
        <v>58</v>
      </c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</row>
    <row r="59" spans="1:60" outlineLevel="1" x14ac:dyDescent="0.2">
      <c r="A59" s="18"/>
      <c r="B59" s="30"/>
      <c r="C59" s="62" t="s">
        <v>118</v>
      </c>
      <c r="D59" s="63"/>
      <c r="E59" s="64"/>
      <c r="F59" s="65"/>
      <c r="G59" s="6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  <c r="S59" s="39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 t="s">
        <v>60</v>
      </c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26" t="str">
        <f>C59</f>
        <v>2x sloupek 70x50x3000m, 10x příčle 40x40x300mm</v>
      </c>
      <c r="BB59" s="17"/>
      <c r="BC59" s="17"/>
      <c r="BD59" s="17"/>
      <c r="BE59" s="17"/>
      <c r="BF59" s="17"/>
      <c r="BG59" s="17"/>
      <c r="BH59" s="17"/>
    </row>
    <row r="60" spans="1:60" outlineLevel="1" x14ac:dyDescent="0.2">
      <c r="A60" s="18"/>
      <c r="B60" s="30"/>
      <c r="C60" s="62" t="s">
        <v>119</v>
      </c>
      <c r="D60" s="63"/>
      <c r="E60" s="64"/>
      <c r="F60" s="65"/>
      <c r="G60" s="6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  <c r="S60" s="39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 t="s">
        <v>60</v>
      </c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26" t="str">
        <f>C60</f>
        <v>hranoly 1. domeček</v>
      </c>
      <c r="BB60" s="17"/>
      <c r="BC60" s="17"/>
      <c r="BD60" s="17"/>
      <c r="BE60" s="17"/>
      <c r="BF60" s="17"/>
      <c r="BG60" s="17"/>
      <c r="BH60" s="17"/>
    </row>
    <row r="61" spans="1:60" x14ac:dyDescent="0.2">
      <c r="A61" s="27" t="s">
        <v>52</v>
      </c>
      <c r="B61" s="31" t="s">
        <v>17</v>
      </c>
      <c r="C61" s="50" t="s">
        <v>18</v>
      </c>
      <c r="D61" s="33"/>
      <c r="E61" s="36"/>
      <c r="F61" s="41"/>
      <c r="G61" s="41">
        <f>SUM(G62:G75)</f>
        <v>0</v>
      </c>
      <c r="H61" s="41"/>
      <c r="I61" s="41">
        <f>SUM(I62:I75)</f>
        <v>0</v>
      </c>
      <c r="J61" s="41"/>
      <c r="K61" s="41">
        <f>SUM(K62:K75)</f>
        <v>0</v>
      </c>
      <c r="L61" s="41"/>
      <c r="M61" s="41">
        <f>SUM(M62:M75)</f>
        <v>0</v>
      </c>
      <c r="N61" s="41"/>
      <c r="O61" s="41">
        <f>SUM(O62:O75)</f>
        <v>0</v>
      </c>
      <c r="P61" s="41"/>
      <c r="Q61" s="41">
        <f>SUM(Q62:Q75)</f>
        <v>0</v>
      </c>
      <c r="R61" s="42"/>
      <c r="S61" s="41"/>
      <c r="AE61" t="s">
        <v>53</v>
      </c>
    </row>
    <row r="62" spans="1:60" outlineLevel="1" x14ac:dyDescent="0.2">
      <c r="A62" s="18"/>
      <c r="B62" s="30" t="s">
        <v>92</v>
      </c>
      <c r="C62" s="49" t="s">
        <v>93</v>
      </c>
      <c r="D62" s="32" t="s">
        <v>56</v>
      </c>
      <c r="E62" s="35">
        <v>5.16</v>
      </c>
      <c r="F62" s="39">
        <v>0</v>
      </c>
      <c r="G62" s="39">
        <f>E62*F62</f>
        <v>0</v>
      </c>
      <c r="H62" s="39">
        <v>0</v>
      </c>
      <c r="I62" s="39">
        <f>E62*H62</f>
        <v>0</v>
      </c>
      <c r="J62" s="39">
        <v>0</v>
      </c>
      <c r="K62" s="39">
        <f>E62*J62</f>
        <v>0</v>
      </c>
      <c r="L62" s="39">
        <v>21</v>
      </c>
      <c r="M62" s="39">
        <f>G62*(1+L62/100)</f>
        <v>0</v>
      </c>
      <c r="N62" s="39">
        <v>0</v>
      </c>
      <c r="O62" s="39">
        <f>E62*N62</f>
        <v>0</v>
      </c>
      <c r="P62" s="39">
        <v>0</v>
      </c>
      <c r="Q62" s="39">
        <f>E62*P62</f>
        <v>0</v>
      </c>
      <c r="R62" s="40"/>
      <c r="S62" s="39" t="s">
        <v>57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 t="s">
        <v>58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</row>
    <row r="63" spans="1:60" outlineLevel="1" x14ac:dyDescent="0.2">
      <c r="A63" s="18"/>
      <c r="B63" s="30"/>
      <c r="C63" s="62" t="s">
        <v>120</v>
      </c>
      <c r="D63" s="63"/>
      <c r="E63" s="64"/>
      <c r="F63" s="65"/>
      <c r="G63" s="66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40"/>
      <c r="S63" s="39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 t="s">
        <v>60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26" t="str">
        <f>C63</f>
        <v>Průvlaky, Vyhlídková plošina</v>
      </c>
      <c r="BB63" s="17"/>
      <c r="BC63" s="17"/>
      <c r="BD63" s="17"/>
      <c r="BE63" s="17"/>
      <c r="BF63" s="17"/>
      <c r="BG63" s="17"/>
      <c r="BH63" s="17"/>
    </row>
    <row r="64" spans="1:60" outlineLevel="1" x14ac:dyDescent="0.2">
      <c r="A64" s="18"/>
      <c r="B64" s="30" t="s">
        <v>95</v>
      </c>
      <c r="C64" s="49" t="s">
        <v>121</v>
      </c>
      <c r="D64" s="32" t="s">
        <v>56</v>
      </c>
      <c r="E64" s="35">
        <v>16</v>
      </c>
      <c r="F64" s="39">
        <v>0</v>
      </c>
      <c r="G64" s="39">
        <f>E64*F64</f>
        <v>0</v>
      </c>
      <c r="H64" s="39">
        <v>0</v>
      </c>
      <c r="I64" s="39">
        <f>E64*H64</f>
        <v>0</v>
      </c>
      <c r="J64" s="39">
        <v>0</v>
      </c>
      <c r="K64" s="39">
        <f>E64*J64</f>
        <v>0</v>
      </c>
      <c r="L64" s="39">
        <v>21</v>
      </c>
      <c r="M64" s="39">
        <f>G64*(1+L64/100)</f>
        <v>0</v>
      </c>
      <c r="N64" s="39">
        <v>0</v>
      </c>
      <c r="O64" s="39">
        <f>E64*N64</f>
        <v>0</v>
      </c>
      <c r="P64" s="39">
        <v>0</v>
      </c>
      <c r="Q64" s="39">
        <f>E64*P64</f>
        <v>0</v>
      </c>
      <c r="R64" s="40"/>
      <c r="S64" s="39" t="s">
        <v>57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 t="s">
        <v>66</v>
      </c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</row>
    <row r="65" spans="1:60" outlineLevel="1" x14ac:dyDescent="0.2">
      <c r="A65" s="18"/>
      <c r="B65" s="30"/>
      <c r="C65" s="62" t="s">
        <v>122</v>
      </c>
      <c r="D65" s="63"/>
      <c r="E65" s="64"/>
      <c r="F65" s="65"/>
      <c r="G65" s="66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0"/>
      <c r="S65" s="39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 t="s">
        <v>60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26" t="str">
        <f>C65</f>
        <v>Trámek Vyhlídková plošina</v>
      </c>
      <c r="BB65" s="17"/>
      <c r="BC65" s="17"/>
      <c r="BD65" s="17"/>
      <c r="BE65" s="17"/>
      <c r="BF65" s="17"/>
      <c r="BG65" s="17"/>
      <c r="BH65" s="17"/>
    </row>
    <row r="66" spans="1:60" outlineLevel="1" x14ac:dyDescent="0.2">
      <c r="A66" s="18"/>
      <c r="B66" s="30" t="s">
        <v>98</v>
      </c>
      <c r="C66" s="49" t="s">
        <v>99</v>
      </c>
      <c r="D66" s="32" t="s">
        <v>56</v>
      </c>
      <c r="E66" s="35">
        <v>5.4</v>
      </c>
      <c r="F66" s="39">
        <v>0</v>
      </c>
      <c r="G66" s="39">
        <f>E66*F66</f>
        <v>0</v>
      </c>
      <c r="H66" s="39">
        <v>0</v>
      </c>
      <c r="I66" s="39">
        <f>E66*H66</f>
        <v>0</v>
      </c>
      <c r="J66" s="39">
        <v>0</v>
      </c>
      <c r="K66" s="39">
        <f>E66*J66</f>
        <v>0</v>
      </c>
      <c r="L66" s="39">
        <v>21</v>
      </c>
      <c r="M66" s="39">
        <f>G66*(1+L66/100)</f>
        <v>0</v>
      </c>
      <c r="N66" s="39">
        <v>0</v>
      </c>
      <c r="O66" s="39">
        <f>E66*N66</f>
        <v>0</v>
      </c>
      <c r="P66" s="39">
        <v>0</v>
      </c>
      <c r="Q66" s="39">
        <f>E66*P66</f>
        <v>0</v>
      </c>
      <c r="R66" s="40"/>
      <c r="S66" s="39" t="s">
        <v>57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 t="s">
        <v>58</v>
      </c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</row>
    <row r="67" spans="1:60" outlineLevel="1" x14ac:dyDescent="0.2">
      <c r="A67" s="18"/>
      <c r="B67" s="30"/>
      <c r="C67" s="62" t="s">
        <v>123</v>
      </c>
      <c r="D67" s="63"/>
      <c r="E67" s="64"/>
      <c r="F67" s="65"/>
      <c r="G67" s="66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  <c r="S67" s="39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 t="s">
        <v>60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26" t="str">
        <f>C67</f>
        <v>dřevěná lať, madlo zábradlí, Vyhlídková plošina</v>
      </c>
      <c r="BB67" s="17"/>
      <c r="BC67" s="17"/>
      <c r="BD67" s="17"/>
      <c r="BE67" s="17"/>
      <c r="BF67" s="17"/>
      <c r="BG67" s="17"/>
      <c r="BH67" s="17"/>
    </row>
    <row r="68" spans="1:60" outlineLevel="1" x14ac:dyDescent="0.2">
      <c r="A68" s="18"/>
      <c r="B68" s="30" t="s">
        <v>98</v>
      </c>
      <c r="C68" s="49" t="s">
        <v>105</v>
      </c>
      <c r="D68" s="32" t="s">
        <v>56</v>
      </c>
      <c r="E68" s="35">
        <v>2.2000000000000002</v>
      </c>
      <c r="F68" s="39">
        <v>0</v>
      </c>
      <c r="G68" s="39">
        <f>E68*F68</f>
        <v>0</v>
      </c>
      <c r="H68" s="39">
        <v>0</v>
      </c>
      <c r="I68" s="39">
        <f>E68*H68</f>
        <v>0</v>
      </c>
      <c r="J68" s="39">
        <v>0</v>
      </c>
      <c r="K68" s="39">
        <f>E68*J68</f>
        <v>0</v>
      </c>
      <c r="L68" s="39">
        <v>21</v>
      </c>
      <c r="M68" s="39">
        <f>G68*(1+L68/100)</f>
        <v>0</v>
      </c>
      <c r="N68" s="39">
        <v>0</v>
      </c>
      <c r="O68" s="39">
        <f>E68*N68</f>
        <v>0</v>
      </c>
      <c r="P68" s="39">
        <v>0</v>
      </c>
      <c r="Q68" s="39">
        <f>E68*P68</f>
        <v>0</v>
      </c>
      <c r="R68" s="40"/>
      <c r="S68" s="39" t="s">
        <v>57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 t="s">
        <v>58</v>
      </c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</row>
    <row r="69" spans="1:60" outlineLevel="1" x14ac:dyDescent="0.2">
      <c r="A69" s="18"/>
      <c r="B69" s="30"/>
      <c r="C69" s="62" t="s">
        <v>124</v>
      </c>
      <c r="D69" s="63"/>
      <c r="E69" s="64"/>
      <c r="F69" s="65"/>
      <c r="G69" s="66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  <c r="S69" s="39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60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26" t="str">
        <f>C69</f>
        <v>dřevěný hranol Vyhlídková plošina, pro U-profil</v>
      </c>
      <c r="BB69" s="17"/>
      <c r="BC69" s="17"/>
      <c r="BD69" s="17"/>
      <c r="BE69" s="17"/>
      <c r="BF69" s="17"/>
      <c r="BG69" s="17"/>
      <c r="BH69" s="17"/>
    </row>
    <row r="70" spans="1:60" outlineLevel="1" x14ac:dyDescent="0.2">
      <c r="A70" s="18"/>
      <c r="B70" s="30" t="s">
        <v>107</v>
      </c>
      <c r="C70" s="49" t="s">
        <v>74</v>
      </c>
      <c r="D70" s="32" t="s">
        <v>75</v>
      </c>
      <c r="E70" s="35">
        <v>5.65</v>
      </c>
      <c r="F70" s="39">
        <v>0</v>
      </c>
      <c r="G70" s="39">
        <f>E70*F70</f>
        <v>0</v>
      </c>
      <c r="H70" s="39">
        <v>0</v>
      </c>
      <c r="I70" s="39">
        <f>E70*H70</f>
        <v>0</v>
      </c>
      <c r="J70" s="39">
        <v>0</v>
      </c>
      <c r="K70" s="39">
        <f>E70*J70</f>
        <v>0</v>
      </c>
      <c r="L70" s="39">
        <v>21</v>
      </c>
      <c r="M70" s="39">
        <f>G70*(1+L70/100)</f>
        <v>0</v>
      </c>
      <c r="N70" s="39">
        <v>0</v>
      </c>
      <c r="O70" s="39">
        <f>E70*N70</f>
        <v>0</v>
      </c>
      <c r="P70" s="39">
        <v>0</v>
      </c>
      <c r="Q70" s="39">
        <f>E70*P70</f>
        <v>0</v>
      </c>
      <c r="R70" s="40"/>
      <c r="S70" s="39" t="s">
        <v>57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 t="s">
        <v>66</v>
      </c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</row>
    <row r="71" spans="1:60" outlineLevel="1" x14ac:dyDescent="0.2">
      <c r="A71" s="18"/>
      <c r="B71" s="30"/>
      <c r="C71" s="62" t="s">
        <v>125</v>
      </c>
      <c r="D71" s="63"/>
      <c r="E71" s="64"/>
      <c r="F71" s="65"/>
      <c r="G71" s="66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  <c r="S71" s="39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 t="s">
        <v>60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26" t="str">
        <f>C71</f>
        <v>Podesta Vyhlídková plošina</v>
      </c>
      <c r="BB71" s="17"/>
      <c r="BC71" s="17"/>
      <c r="BD71" s="17"/>
      <c r="BE71" s="17"/>
      <c r="BF71" s="17"/>
      <c r="BG71" s="17"/>
      <c r="BH71" s="17"/>
    </row>
    <row r="72" spans="1:60" outlineLevel="1" x14ac:dyDescent="0.2">
      <c r="A72" s="18"/>
      <c r="B72" s="30" t="s">
        <v>107</v>
      </c>
      <c r="C72" s="49" t="s">
        <v>115</v>
      </c>
      <c r="D72" s="32" t="s">
        <v>75</v>
      </c>
      <c r="E72" s="35">
        <v>3.1</v>
      </c>
      <c r="F72" s="39">
        <v>0</v>
      </c>
      <c r="G72" s="39">
        <f>E72*F72</f>
        <v>0</v>
      </c>
      <c r="H72" s="39">
        <v>0</v>
      </c>
      <c r="I72" s="39">
        <f>E72*H72</f>
        <v>0</v>
      </c>
      <c r="J72" s="39">
        <v>0</v>
      </c>
      <c r="K72" s="39">
        <f>E72*J72</f>
        <v>0</v>
      </c>
      <c r="L72" s="39">
        <v>21</v>
      </c>
      <c r="M72" s="39">
        <f>G72*(1+L72/100)</f>
        <v>0</v>
      </c>
      <c r="N72" s="39">
        <v>0</v>
      </c>
      <c r="O72" s="39">
        <f>E72*N72</f>
        <v>0</v>
      </c>
      <c r="P72" s="39">
        <v>0</v>
      </c>
      <c r="Q72" s="39">
        <f>E72*P72</f>
        <v>0</v>
      </c>
      <c r="R72" s="40"/>
      <c r="S72" s="39" t="s">
        <v>57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 t="s">
        <v>58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</row>
    <row r="73" spans="1:60" outlineLevel="1" x14ac:dyDescent="0.2">
      <c r="A73" s="18"/>
      <c r="B73" s="30"/>
      <c r="C73" s="62" t="s">
        <v>126</v>
      </c>
      <c r="D73" s="63"/>
      <c r="E73" s="64"/>
      <c r="F73" s="65"/>
      <c r="G73" s="66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0"/>
      <c r="S73" s="39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 t="s">
        <v>60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26" t="str">
        <f>C73</f>
        <v>Prkna Vyhlídková plošina</v>
      </c>
      <c r="BB73" s="17"/>
      <c r="BC73" s="17"/>
      <c r="BD73" s="17"/>
      <c r="BE73" s="17"/>
      <c r="BF73" s="17"/>
      <c r="BG73" s="17"/>
      <c r="BH73" s="17"/>
    </row>
    <row r="74" spans="1:60" outlineLevel="1" x14ac:dyDescent="0.2">
      <c r="A74" s="18"/>
      <c r="B74" s="30" t="s">
        <v>107</v>
      </c>
      <c r="C74" s="49" t="s">
        <v>111</v>
      </c>
      <c r="D74" s="32" t="s">
        <v>112</v>
      </c>
      <c r="E74" s="35">
        <v>16</v>
      </c>
      <c r="F74" s="39">
        <v>0</v>
      </c>
      <c r="G74" s="39">
        <f>E74*F74</f>
        <v>0</v>
      </c>
      <c r="H74" s="39">
        <v>0</v>
      </c>
      <c r="I74" s="39">
        <f>E74*H74</f>
        <v>0</v>
      </c>
      <c r="J74" s="39">
        <v>0</v>
      </c>
      <c r="K74" s="39">
        <f>E74*J74</f>
        <v>0</v>
      </c>
      <c r="L74" s="39">
        <v>21</v>
      </c>
      <c r="M74" s="39">
        <f>G74*(1+L74/100)</f>
        <v>0</v>
      </c>
      <c r="N74" s="39">
        <v>0</v>
      </c>
      <c r="O74" s="39">
        <f>E74*N74</f>
        <v>0</v>
      </c>
      <c r="P74" s="39">
        <v>0</v>
      </c>
      <c r="Q74" s="39">
        <f>E74*P74</f>
        <v>0</v>
      </c>
      <c r="R74" s="40"/>
      <c r="S74" s="39" t="s">
        <v>57</v>
      </c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 t="s">
        <v>113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</row>
    <row r="75" spans="1:60" outlineLevel="1" x14ac:dyDescent="0.2">
      <c r="A75" s="18"/>
      <c r="B75" s="30"/>
      <c r="C75" s="62" t="s">
        <v>127</v>
      </c>
      <c r="D75" s="63"/>
      <c r="E75" s="64"/>
      <c r="F75" s="65"/>
      <c r="G75" s="66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40"/>
      <c r="S75" s="39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 t="s">
        <v>60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26" t="str">
        <f>C75</f>
        <v>špalíky Vyhlídková plošina</v>
      </c>
      <c r="BB75" s="17"/>
      <c r="BC75" s="17"/>
      <c r="BD75" s="17"/>
      <c r="BE75" s="17"/>
      <c r="BF75" s="17"/>
      <c r="BG75" s="17"/>
      <c r="BH75" s="17"/>
    </row>
    <row r="76" spans="1:60" x14ac:dyDescent="0.2">
      <c r="A76" s="27" t="s">
        <v>52</v>
      </c>
      <c r="B76" s="31" t="s">
        <v>19</v>
      </c>
      <c r="C76" s="50" t="s">
        <v>20</v>
      </c>
      <c r="D76" s="33"/>
      <c r="E76" s="36"/>
      <c r="F76" s="41"/>
      <c r="G76" s="41">
        <f>SUM(G77:G99)</f>
        <v>0</v>
      </c>
      <c r="H76" s="41"/>
      <c r="I76" s="41">
        <f>SUM(I77:I99)</f>
        <v>0</v>
      </c>
      <c r="J76" s="41"/>
      <c r="K76" s="41">
        <f>SUM(K77:K99)</f>
        <v>0</v>
      </c>
      <c r="L76" s="41"/>
      <c r="M76" s="41">
        <f>SUM(M77:M99)</f>
        <v>0</v>
      </c>
      <c r="N76" s="41"/>
      <c r="O76" s="41">
        <f>SUM(O77:O99)</f>
        <v>0</v>
      </c>
      <c r="P76" s="41"/>
      <c r="Q76" s="41">
        <f>SUM(Q77:Q99)</f>
        <v>0</v>
      </c>
      <c r="R76" s="42"/>
      <c r="S76" s="41"/>
      <c r="AE76" t="s">
        <v>53</v>
      </c>
    </row>
    <row r="77" spans="1:60" outlineLevel="1" x14ac:dyDescent="0.2">
      <c r="A77" s="18"/>
      <c r="B77" s="30" t="s">
        <v>92</v>
      </c>
      <c r="C77" s="49" t="s">
        <v>93</v>
      </c>
      <c r="D77" s="32" t="s">
        <v>56</v>
      </c>
      <c r="E77" s="35">
        <v>10.32</v>
      </c>
      <c r="F77" s="39">
        <v>0</v>
      </c>
      <c r="G77" s="39">
        <f>E77*F77</f>
        <v>0</v>
      </c>
      <c r="H77" s="39">
        <v>0</v>
      </c>
      <c r="I77" s="39">
        <f>E77*H77</f>
        <v>0</v>
      </c>
      <c r="J77" s="39">
        <v>0</v>
      </c>
      <c r="K77" s="39">
        <f>E77*J77</f>
        <v>0</v>
      </c>
      <c r="L77" s="39">
        <v>21</v>
      </c>
      <c r="M77" s="39">
        <f>G77*(1+L77/100)</f>
        <v>0</v>
      </c>
      <c r="N77" s="39">
        <v>0</v>
      </c>
      <c r="O77" s="39">
        <f>E77*N77</f>
        <v>0</v>
      </c>
      <c r="P77" s="39">
        <v>0</v>
      </c>
      <c r="Q77" s="39">
        <f>E77*P77</f>
        <v>0</v>
      </c>
      <c r="R77" s="40"/>
      <c r="S77" s="39" t="s">
        <v>57</v>
      </c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 t="s">
        <v>58</v>
      </c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</row>
    <row r="78" spans="1:60" outlineLevel="1" x14ac:dyDescent="0.2">
      <c r="A78" s="18"/>
      <c r="B78" s="30"/>
      <c r="C78" s="62" t="s">
        <v>128</v>
      </c>
      <c r="D78" s="63"/>
      <c r="E78" s="64"/>
      <c r="F78" s="65"/>
      <c r="G78" s="66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0"/>
      <c r="S78" s="39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 t="s">
        <v>60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26" t="str">
        <f>C78</f>
        <v>Průvlaky, 2. domeček</v>
      </c>
      <c r="BB78" s="17"/>
      <c r="BC78" s="17"/>
      <c r="BD78" s="17"/>
      <c r="BE78" s="17"/>
      <c r="BF78" s="17"/>
      <c r="BG78" s="17"/>
      <c r="BH78" s="17"/>
    </row>
    <row r="79" spans="1:60" outlineLevel="1" x14ac:dyDescent="0.2">
      <c r="A79" s="18"/>
      <c r="B79" s="30" t="s">
        <v>95</v>
      </c>
      <c r="C79" s="49" t="s">
        <v>96</v>
      </c>
      <c r="D79" s="32" t="s">
        <v>56</v>
      </c>
      <c r="E79" s="35">
        <v>29.6</v>
      </c>
      <c r="F79" s="39">
        <v>0</v>
      </c>
      <c r="G79" s="39">
        <f>E79*F79</f>
        <v>0</v>
      </c>
      <c r="H79" s="39">
        <v>0</v>
      </c>
      <c r="I79" s="39">
        <f>E79*H79</f>
        <v>0</v>
      </c>
      <c r="J79" s="39">
        <v>0</v>
      </c>
      <c r="K79" s="39">
        <f>E79*J79</f>
        <v>0</v>
      </c>
      <c r="L79" s="39">
        <v>21</v>
      </c>
      <c r="M79" s="39">
        <f>G79*(1+L79/100)</f>
        <v>0</v>
      </c>
      <c r="N79" s="39">
        <v>0</v>
      </c>
      <c r="O79" s="39">
        <f>E79*N79</f>
        <v>0</v>
      </c>
      <c r="P79" s="39">
        <v>0</v>
      </c>
      <c r="Q79" s="39">
        <f>E79*P79</f>
        <v>0</v>
      </c>
      <c r="R79" s="40"/>
      <c r="S79" s="39" t="s">
        <v>57</v>
      </c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 t="s">
        <v>58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</row>
    <row r="80" spans="1:60" outlineLevel="1" x14ac:dyDescent="0.2">
      <c r="A80" s="18"/>
      <c r="B80" s="30"/>
      <c r="C80" s="62" t="s">
        <v>129</v>
      </c>
      <c r="D80" s="63"/>
      <c r="E80" s="64"/>
      <c r="F80" s="65"/>
      <c r="G80" s="66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S80" s="39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 t="s">
        <v>60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26" t="str">
        <f>C80</f>
        <v>Trámek 2. domeček</v>
      </c>
      <c r="BB80" s="17"/>
      <c r="BC80" s="17"/>
      <c r="BD80" s="17"/>
      <c r="BE80" s="17"/>
      <c r="BF80" s="17"/>
      <c r="BG80" s="17"/>
      <c r="BH80" s="17"/>
    </row>
    <row r="81" spans="1:60" outlineLevel="1" x14ac:dyDescent="0.2">
      <c r="A81" s="18"/>
      <c r="B81" s="30" t="s">
        <v>98</v>
      </c>
      <c r="C81" s="49" t="s">
        <v>99</v>
      </c>
      <c r="D81" s="32" t="s">
        <v>56</v>
      </c>
      <c r="E81" s="35">
        <v>6.1</v>
      </c>
      <c r="F81" s="39">
        <v>0</v>
      </c>
      <c r="G81" s="39">
        <f>E81*F81</f>
        <v>0</v>
      </c>
      <c r="H81" s="39">
        <v>0</v>
      </c>
      <c r="I81" s="39">
        <f>E81*H81</f>
        <v>0</v>
      </c>
      <c r="J81" s="39">
        <v>0</v>
      </c>
      <c r="K81" s="39">
        <f>E81*J81</f>
        <v>0</v>
      </c>
      <c r="L81" s="39">
        <v>21</v>
      </c>
      <c r="M81" s="39">
        <f>G81*(1+L81/100)</f>
        <v>0</v>
      </c>
      <c r="N81" s="39">
        <v>0</v>
      </c>
      <c r="O81" s="39">
        <f>E81*N81</f>
        <v>0</v>
      </c>
      <c r="P81" s="39">
        <v>0</v>
      </c>
      <c r="Q81" s="39">
        <f>E81*P81</f>
        <v>0</v>
      </c>
      <c r="R81" s="40"/>
      <c r="S81" s="39" t="s">
        <v>57</v>
      </c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 t="s">
        <v>58</v>
      </c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</row>
    <row r="82" spans="1:60" outlineLevel="1" x14ac:dyDescent="0.2">
      <c r="A82" s="18"/>
      <c r="B82" s="30"/>
      <c r="C82" s="62" t="s">
        <v>130</v>
      </c>
      <c r="D82" s="63"/>
      <c r="E82" s="64"/>
      <c r="F82" s="65"/>
      <c r="G82" s="66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  <c r="S82" s="39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 t="s">
        <v>60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26" t="str">
        <f>C82</f>
        <v>dřevěná lať, madlo zábradlí, 2. domeček</v>
      </c>
      <c r="BB82" s="17"/>
      <c r="BC82" s="17"/>
      <c r="BD82" s="17"/>
      <c r="BE82" s="17"/>
      <c r="BF82" s="17"/>
      <c r="BG82" s="17"/>
      <c r="BH82" s="17"/>
    </row>
    <row r="83" spans="1:60" outlineLevel="1" x14ac:dyDescent="0.2">
      <c r="A83" s="18"/>
      <c r="B83" s="30" t="s">
        <v>98</v>
      </c>
      <c r="C83" s="49" t="s">
        <v>101</v>
      </c>
      <c r="D83" s="32" t="s">
        <v>56</v>
      </c>
      <c r="E83" s="35">
        <v>7.3</v>
      </c>
      <c r="F83" s="39">
        <v>0</v>
      </c>
      <c r="G83" s="39">
        <f>E83*F83</f>
        <v>0</v>
      </c>
      <c r="H83" s="39">
        <v>0</v>
      </c>
      <c r="I83" s="39">
        <f>E83*H83</f>
        <v>0</v>
      </c>
      <c r="J83" s="39">
        <v>0</v>
      </c>
      <c r="K83" s="39">
        <f>E83*J83</f>
        <v>0</v>
      </c>
      <c r="L83" s="39">
        <v>21</v>
      </c>
      <c r="M83" s="39">
        <f>G83*(1+L83/100)</f>
        <v>0</v>
      </c>
      <c r="N83" s="39">
        <v>0</v>
      </c>
      <c r="O83" s="39">
        <f>E83*N83</f>
        <v>0</v>
      </c>
      <c r="P83" s="39">
        <v>0</v>
      </c>
      <c r="Q83" s="39">
        <f>E83*P83</f>
        <v>0</v>
      </c>
      <c r="R83" s="40"/>
      <c r="S83" s="39" t="s">
        <v>57</v>
      </c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 t="s">
        <v>58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</row>
    <row r="84" spans="1:60" outlineLevel="1" x14ac:dyDescent="0.2">
      <c r="A84" s="18"/>
      <c r="B84" s="30"/>
      <c r="C84" s="62" t="s">
        <v>131</v>
      </c>
      <c r="D84" s="63"/>
      <c r="E84" s="64"/>
      <c r="F84" s="65"/>
      <c r="G84" s="66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  <c r="S84" s="39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 t="s">
        <v>60</v>
      </c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26" t="str">
        <f>C84</f>
        <v>dřevěná lať, parapet a překlad, 2. domeček</v>
      </c>
      <c r="BB84" s="17"/>
      <c r="BC84" s="17"/>
      <c r="BD84" s="17"/>
      <c r="BE84" s="17"/>
      <c r="BF84" s="17"/>
      <c r="BG84" s="17"/>
      <c r="BH84" s="17"/>
    </row>
    <row r="85" spans="1:60" outlineLevel="1" x14ac:dyDescent="0.2">
      <c r="A85" s="18"/>
      <c r="B85" s="30" t="s">
        <v>98</v>
      </c>
      <c r="C85" s="49" t="s">
        <v>103</v>
      </c>
      <c r="D85" s="32" t="s">
        <v>56</v>
      </c>
      <c r="E85" s="35">
        <v>7.3</v>
      </c>
      <c r="F85" s="39">
        <v>0</v>
      </c>
      <c r="G85" s="39">
        <f>E85*F85</f>
        <v>0</v>
      </c>
      <c r="H85" s="39">
        <v>0</v>
      </c>
      <c r="I85" s="39">
        <f>E85*H85</f>
        <v>0</v>
      </c>
      <c r="J85" s="39">
        <v>0</v>
      </c>
      <c r="K85" s="39">
        <f>E85*J85</f>
        <v>0</v>
      </c>
      <c r="L85" s="39">
        <v>21</v>
      </c>
      <c r="M85" s="39">
        <f>G85*(1+L85/100)</f>
        <v>0</v>
      </c>
      <c r="N85" s="39">
        <v>0</v>
      </c>
      <c r="O85" s="39">
        <f>E85*N85</f>
        <v>0</v>
      </c>
      <c r="P85" s="39">
        <v>0</v>
      </c>
      <c r="Q85" s="39">
        <f>E85*P85</f>
        <v>0</v>
      </c>
      <c r="R85" s="40"/>
      <c r="S85" s="39" t="s">
        <v>57</v>
      </c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 t="s">
        <v>58</v>
      </c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</row>
    <row r="86" spans="1:60" outlineLevel="1" x14ac:dyDescent="0.2">
      <c r="A86" s="18"/>
      <c r="B86" s="30"/>
      <c r="C86" s="62" t="s">
        <v>104</v>
      </c>
      <c r="D86" s="63"/>
      <c r="E86" s="64"/>
      <c r="F86" s="65"/>
      <c r="G86" s="66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S86" s="39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 t="s">
        <v>60</v>
      </c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26" t="str">
        <f>C86</f>
        <v>dřevěná lať, výměna u okna, 1. domeček</v>
      </c>
      <c r="BB86" s="17"/>
      <c r="BC86" s="17"/>
      <c r="BD86" s="17"/>
      <c r="BE86" s="17"/>
      <c r="BF86" s="17"/>
      <c r="BG86" s="17"/>
      <c r="BH86" s="17"/>
    </row>
    <row r="87" spans="1:60" outlineLevel="1" x14ac:dyDescent="0.2">
      <c r="A87" s="18"/>
      <c r="B87" s="30" t="s">
        <v>98</v>
      </c>
      <c r="C87" s="49" t="s">
        <v>105</v>
      </c>
      <c r="D87" s="32" t="s">
        <v>56</v>
      </c>
      <c r="E87" s="35">
        <v>4.4000000000000004</v>
      </c>
      <c r="F87" s="39">
        <v>0</v>
      </c>
      <c r="G87" s="39">
        <f>E87*F87</f>
        <v>0</v>
      </c>
      <c r="H87" s="39">
        <v>0</v>
      </c>
      <c r="I87" s="39">
        <f>E87*H87</f>
        <v>0</v>
      </c>
      <c r="J87" s="39">
        <v>0</v>
      </c>
      <c r="K87" s="39">
        <f>E87*J87</f>
        <v>0</v>
      </c>
      <c r="L87" s="39">
        <v>21</v>
      </c>
      <c r="M87" s="39">
        <f>G87*(1+L87/100)</f>
        <v>0</v>
      </c>
      <c r="N87" s="39">
        <v>0</v>
      </c>
      <c r="O87" s="39">
        <f>E87*N87</f>
        <v>0</v>
      </c>
      <c r="P87" s="39">
        <v>0</v>
      </c>
      <c r="Q87" s="39">
        <f>E87*P87</f>
        <v>0</v>
      </c>
      <c r="R87" s="40"/>
      <c r="S87" s="39" t="s">
        <v>57</v>
      </c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 t="s">
        <v>58</v>
      </c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</row>
    <row r="88" spans="1:60" outlineLevel="1" x14ac:dyDescent="0.2">
      <c r="A88" s="18"/>
      <c r="B88" s="30"/>
      <c r="C88" s="62" t="s">
        <v>132</v>
      </c>
      <c r="D88" s="63"/>
      <c r="E88" s="64"/>
      <c r="F88" s="65"/>
      <c r="G88" s="66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S88" s="39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 t="s">
        <v>60</v>
      </c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26" t="str">
        <f>C88</f>
        <v>dřevěný hranol 2. domeček, pro U-profil</v>
      </c>
      <c r="BB88" s="17"/>
      <c r="BC88" s="17"/>
      <c r="BD88" s="17"/>
      <c r="BE88" s="17"/>
      <c r="BF88" s="17"/>
      <c r="BG88" s="17"/>
      <c r="BH88" s="17"/>
    </row>
    <row r="89" spans="1:60" outlineLevel="1" x14ac:dyDescent="0.2">
      <c r="A89" s="18"/>
      <c r="B89" s="30" t="s">
        <v>107</v>
      </c>
      <c r="C89" s="49" t="s">
        <v>108</v>
      </c>
      <c r="D89" s="32" t="s">
        <v>75</v>
      </c>
      <c r="E89" s="35">
        <v>5.65</v>
      </c>
      <c r="F89" s="39">
        <v>0</v>
      </c>
      <c r="G89" s="39">
        <f>E89*F89</f>
        <v>0</v>
      </c>
      <c r="H89" s="39">
        <v>0</v>
      </c>
      <c r="I89" s="39">
        <f>E89*H89</f>
        <v>0</v>
      </c>
      <c r="J89" s="39">
        <v>0</v>
      </c>
      <c r="K89" s="39">
        <f>E89*J89</f>
        <v>0</v>
      </c>
      <c r="L89" s="39">
        <v>21</v>
      </c>
      <c r="M89" s="39">
        <f>G89*(1+L89/100)</f>
        <v>0</v>
      </c>
      <c r="N89" s="39">
        <v>0</v>
      </c>
      <c r="O89" s="39">
        <f>E89*N89</f>
        <v>0</v>
      </c>
      <c r="P89" s="39">
        <v>0</v>
      </c>
      <c r="Q89" s="39">
        <f>E89*P89</f>
        <v>0</v>
      </c>
      <c r="R89" s="40"/>
      <c r="S89" s="39" t="s">
        <v>57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 t="s">
        <v>58</v>
      </c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</row>
    <row r="90" spans="1:60" outlineLevel="1" x14ac:dyDescent="0.2">
      <c r="A90" s="18"/>
      <c r="B90" s="30"/>
      <c r="C90" s="62" t="s">
        <v>133</v>
      </c>
      <c r="D90" s="63"/>
      <c r="E90" s="64"/>
      <c r="F90" s="65"/>
      <c r="G90" s="66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40"/>
      <c r="S90" s="39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 t="s">
        <v>60</v>
      </c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26" t="str">
        <f>C90</f>
        <v>Podesta 2. domeček</v>
      </c>
      <c r="BB90" s="17"/>
      <c r="BC90" s="17"/>
      <c r="BD90" s="17"/>
      <c r="BE90" s="17"/>
      <c r="BF90" s="17"/>
      <c r="BG90" s="17"/>
      <c r="BH90" s="17"/>
    </row>
    <row r="91" spans="1:60" outlineLevel="1" x14ac:dyDescent="0.2">
      <c r="A91" s="18"/>
      <c r="B91" s="30" t="s">
        <v>107</v>
      </c>
      <c r="C91" s="49" t="s">
        <v>110</v>
      </c>
      <c r="D91" s="32" t="s">
        <v>75</v>
      </c>
      <c r="E91" s="35">
        <v>5.0999999999999996</v>
      </c>
      <c r="F91" s="39">
        <v>0</v>
      </c>
      <c r="G91" s="39">
        <f>E91*F91</f>
        <v>0</v>
      </c>
      <c r="H91" s="39">
        <v>0</v>
      </c>
      <c r="I91" s="39">
        <f>E91*H91</f>
        <v>0</v>
      </c>
      <c r="J91" s="39">
        <v>0</v>
      </c>
      <c r="K91" s="39">
        <f>E91*J91</f>
        <v>0</v>
      </c>
      <c r="L91" s="39">
        <v>21</v>
      </c>
      <c r="M91" s="39">
        <f>G91*(1+L91/100)</f>
        <v>0</v>
      </c>
      <c r="N91" s="39">
        <v>0</v>
      </c>
      <c r="O91" s="39">
        <f>E91*N91</f>
        <v>0</v>
      </c>
      <c r="P91" s="39">
        <v>0</v>
      </c>
      <c r="Q91" s="39">
        <f>E91*P91</f>
        <v>0</v>
      </c>
      <c r="R91" s="40"/>
      <c r="S91" s="39" t="s">
        <v>57</v>
      </c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 t="s">
        <v>58</v>
      </c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</row>
    <row r="92" spans="1:60" outlineLevel="1" x14ac:dyDescent="0.2">
      <c r="A92" s="18"/>
      <c r="B92" s="30"/>
      <c r="C92" s="62" t="s">
        <v>133</v>
      </c>
      <c r="D92" s="63"/>
      <c r="E92" s="64"/>
      <c r="F92" s="65"/>
      <c r="G92" s="66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  <c r="S92" s="39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 t="s">
        <v>60</v>
      </c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26" t="str">
        <f>C92</f>
        <v>Podesta 2. domeček</v>
      </c>
      <c r="BB92" s="17"/>
      <c r="BC92" s="17"/>
      <c r="BD92" s="17"/>
      <c r="BE92" s="17"/>
      <c r="BF92" s="17"/>
      <c r="BG92" s="17"/>
      <c r="BH92" s="17"/>
    </row>
    <row r="93" spans="1:60" outlineLevel="1" x14ac:dyDescent="0.2">
      <c r="A93" s="18"/>
      <c r="B93" s="30" t="s">
        <v>107</v>
      </c>
      <c r="C93" s="49" t="s">
        <v>111</v>
      </c>
      <c r="D93" s="32" t="s">
        <v>112</v>
      </c>
      <c r="E93" s="35">
        <v>32</v>
      </c>
      <c r="F93" s="39">
        <v>0</v>
      </c>
      <c r="G93" s="39">
        <f>E93*F93</f>
        <v>0</v>
      </c>
      <c r="H93" s="39">
        <v>0</v>
      </c>
      <c r="I93" s="39">
        <f>E93*H93</f>
        <v>0</v>
      </c>
      <c r="J93" s="39">
        <v>0</v>
      </c>
      <c r="K93" s="39">
        <f>E93*J93</f>
        <v>0</v>
      </c>
      <c r="L93" s="39">
        <v>21</v>
      </c>
      <c r="M93" s="39">
        <f>G93*(1+L93/100)</f>
        <v>0</v>
      </c>
      <c r="N93" s="39">
        <v>0</v>
      </c>
      <c r="O93" s="39">
        <f>E93*N93</f>
        <v>0</v>
      </c>
      <c r="P93" s="39">
        <v>0</v>
      </c>
      <c r="Q93" s="39">
        <f>E93*P93</f>
        <v>0</v>
      </c>
      <c r="R93" s="40"/>
      <c r="S93" s="39" t="s">
        <v>57</v>
      </c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 t="s">
        <v>113</v>
      </c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</row>
    <row r="94" spans="1:60" outlineLevel="1" x14ac:dyDescent="0.2">
      <c r="A94" s="18"/>
      <c r="B94" s="30"/>
      <c r="C94" s="62" t="s">
        <v>134</v>
      </c>
      <c r="D94" s="63"/>
      <c r="E94" s="64"/>
      <c r="F94" s="65"/>
      <c r="G94" s="66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40"/>
      <c r="S94" s="39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 t="s">
        <v>60</v>
      </c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26" t="str">
        <f>C94</f>
        <v>špalíky 2. domeček</v>
      </c>
      <c r="BB94" s="17"/>
      <c r="BC94" s="17"/>
      <c r="BD94" s="17"/>
      <c r="BE94" s="17"/>
      <c r="BF94" s="17"/>
      <c r="BG94" s="17"/>
      <c r="BH94" s="17"/>
    </row>
    <row r="95" spans="1:60" outlineLevel="1" x14ac:dyDescent="0.2">
      <c r="A95" s="18"/>
      <c r="B95" s="30" t="s">
        <v>107</v>
      </c>
      <c r="C95" s="49" t="s">
        <v>115</v>
      </c>
      <c r="D95" s="32" t="s">
        <v>75</v>
      </c>
      <c r="E95" s="35">
        <v>22</v>
      </c>
      <c r="F95" s="39">
        <v>0</v>
      </c>
      <c r="G95" s="39">
        <f>E95*F95</f>
        <v>0</v>
      </c>
      <c r="H95" s="39">
        <v>0</v>
      </c>
      <c r="I95" s="39">
        <f>E95*H95</f>
        <v>0</v>
      </c>
      <c r="J95" s="39">
        <v>0</v>
      </c>
      <c r="K95" s="39">
        <f>E95*J95</f>
        <v>0</v>
      </c>
      <c r="L95" s="39">
        <v>21</v>
      </c>
      <c r="M95" s="39">
        <f>G95*(1+L95/100)</f>
        <v>0</v>
      </c>
      <c r="N95" s="39">
        <v>0</v>
      </c>
      <c r="O95" s="39">
        <f>E95*N95</f>
        <v>0</v>
      </c>
      <c r="P95" s="39">
        <v>0</v>
      </c>
      <c r="Q95" s="39">
        <f>E95*P95</f>
        <v>0</v>
      </c>
      <c r="R95" s="40"/>
      <c r="S95" s="39" t="s">
        <v>57</v>
      </c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 t="s">
        <v>58</v>
      </c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</row>
    <row r="96" spans="1:60" outlineLevel="1" x14ac:dyDescent="0.2">
      <c r="A96" s="18"/>
      <c r="B96" s="30"/>
      <c r="C96" s="62" t="s">
        <v>135</v>
      </c>
      <c r="D96" s="63"/>
      <c r="E96" s="64"/>
      <c r="F96" s="65"/>
      <c r="G96" s="66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  <c r="S96" s="39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 t="s">
        <v>60</v>
      </c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26" t="str">
        <f>C96</f>
        <v>Prkna 2. domeček</v>
      </c>
      <c r="BB96" s="17"/>
      <c r="BC96" s="17"/>
      <c r="BD96" s="17"/>
      <c r="BE96" s="17"/>
      <c r="BF96" s="17"/>
      <c r="BG96" s="17"/>
      <c r="BH96" s="17"/>
    </row>
    <row r="97" spans="1:60" outlineLevel="1" x14ac:dyDescent="0.2">
      <c r="A97" s="18"/>
      <c r="B97" s="30" t="s">
        <v>107</v>
      </c>
      <c r="C97" s="49" t="s">
        <v>117</v>
      </c>
      <c r="D97" s="32" t="s">
        <v>112</v>
      </c>
      <c r="E97" s="35">
        <v>1</v>
      </c>
      <c r="F97" s="39">
        <v>0</v>
      </c>
      <c r="G97" s="39">
        <f>E97*F97</f>
        <v>0</v>
      </c>
      <c r="H97" s="39">
        <v>0</v>
      </c>
      <c r="I97" s="39">
        <f>E97*H97</f>
        <v>0</v>
      </c>
      <c r="J97" s="39">
        <v>0</v>
      </c>
      <c r="K97" s="39">
        <f>E97*J97</f>
        <v>0</v>
      </c>
      <c r="L97" s="39">
        <v>21</v>
      </c>
      <c r="M97" s="39">
        <f>G97*(1+L97/100)</f>
        <v>0</v>
      </c>
      <c r="N97" s="39">
        <v>0</v>
      </c>
      <c r="O97" s="39">
        <f>E97*N97</f>
        <v>0</v>
      </c>
      <c r="P97" s="39">
        <v>0</v>
      </c>
      <c r="Q97" s="39">
        <f>E97*P97</f>
        <v>0</v>
      </c>
      <c r="R97" s="40"/>
      <c r="S97" s="39" t="s">
        <v>57</v>
      </c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 t="s">
        <v>58</v>
      </c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</row>
    <row r="98" spans="1:60" outlineLevel="1" x14ac:dyDescent="0.2">
      <c r="A98" s="18"/>
      <c r="B98" s="30"/>
      <c r="C98" s="62" t="s">
        <v>118</v>
      </c>
      <c r="D98" s="63"/>
      <c r="E98" s="64"/>
      <c r="F98" s="65"/>
      <c r="G98" s="66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  <c r="S98" s="39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 t="s">
        <v>60</v>
      </c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26" t="str">
        <f>C98</f>
        <v>2x sloupek 70x50x3000m, 10x příčle 40x40x300mm</v>
      </c>
      <c r="BB98" s="17"/>
      <c r="BC98" s="17"/>
      <c r="BD98" s="17"/>
      <c r="BE98" s="17"/>
      <c r="BF98" s="17"/>
      <c r="BG98" s="17"/>
      <c r="BH98" s="17"/>
    </row>
    <row r="99" spans="1:60" outlineLevel="1" x14ac:dyDescent="0.2">
      <c r="A99" s="18"/>
      <c r="B99" s="30"/>
      <c r="C99" s="62" t="s">
        <v>119</v>
      </c>
      <c r="D99" s="63"/>
      <c r="E99" s="64"/>
      <c r="F99" s="65"/>
      <c r="G99" s="66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40"/>
      <c r="S99" s="39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 t="s">
        <v>60</v>
      </c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26" t="str">
        <f>C99</f>
        <v>hranoly 1. domeček</v>
      </c>
      <c r="BB99" s="17"/>
      <c r="BC99" s="17"/>
      <c r="BD99" s="17"/>
      <c r="BE99" s="17"/>
      <c r="BF99" s="17"/>
      <c r="BG99" s="17"/>
      <c r="BH99" s="17"/>
    </row>
    <row r="100" spans="1:60" x14ac:dyDescent="0.2">
      <c r="A100" s="27" t="s">
        <v>52</v>
      </c>
      <c r="B100" s="31" t="s">
        <v>21</v>
      </c>
      <c r="C100" s="50" t="s">
        <v>22</v>
      </c>
      <c r="D100" s="33"/>
      <c r="E100" s="36"/>
      <c r="F100" s="41"/>
      <c r="G100" s="41">
        <f>SUM(G101:G108)</f>
        <v>0</v>
      </c>
      <c r="H100" s="41"/>
      <c r="I100" s="41">
        <f>SUM(I101:I108)</f>
        <v>0</v>
      </c>
      <c r="J100" s="41"/>
      <c r="K100" s="41">
        <f>SUM(K101:K108)</f>
        <v>0</v>
      </c>
      <c r="L100" s="41"/>
      <c r="M100" s="41">
        <f>SUM(M101:M108)</f>
        <v>0</v>
      </c>
      <c r="N100" s="41"/>
      <c r="O100" s="41">
        <f>SUM(O101:O108)</f>
        <v>0</v>
      </c>
      <c r="P100" s="41"/>
      <c r="Q100" s="41">
        <f>SUM(Q101:Q108)</f>
        <v>0</v>
      </c>
      <c r="R100" s="42"/>
      <c r="S100" s="41"/>
      <c r="AE100" t="s">
        <v>53</v>
      </c>
    </row>
    <row r="101" spans="1:60" outlineLevel="1" x14ac:dyDescent="0.2">
      <c r="A101" s="18"/>
      <c r="B101" s="30" t="s">
        <v>107</v>
      </c>
      <c r="C101" s="49" t="s">
        <v>136</v>
      </c>
      <c r="D101" s="32" t="s">
        <v>75</v>
      </c>
      <c r="E101" s="35">
        <v>8</v>
      </c>
      <c r="F101" s="39">
        <v>0</v>
      </c>
      <c r="G101" s="39">
        <f>E101*F101</f>
        <v>0</v>
      </c>
      <c r="H101" s="39">
        <v>0</v>
      </c>
      <c r="I101" s="39">
        <f>E101*H101</f>
        <v>0</v>
      </c>
      <c r="J101" s="39">
        <v>0</v>
      </c>
      <c r="K101" s="39">
        <f>E101*J101</f>
        <v>0</v>
      </c>
      <c r="L101" s="39">
        <v>21</v>
      </c>
      <c r="M101" s="39">
        <f>G101*(1+L101/100)</f>
        <v>0</v>
      </c>
      <c r="N101" s="39">
        <v>0</v>
      </c>
      <c r="O101" s="39">
        <f>E101*N101</f>
        <v>0</v>
      </c>
      <c r="P101" s="39">
        <v>0</v>
      </c>
      <c r="Q101" s="39">
        <f>E101*P101</f>
        <v>0</v>
      </c>
      <c r="R101" s="40"/>
      <c r="S101" s="39" t="s">
        <v>57</v>
      </c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 t="s">
        <v>58</v>
      </c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</row>
    <row r="102" spans="1:60" outlineLevel="1" x14ac:dyDescent="0.2">
      <c r="A102" s="18"/>
      <c r="B102" s="30"/>
      <c r="C102" s="62" t="s">
        <v>137</v>
      </c>
      <c r="D102" s="63"/>
      <c r="E102" s="64"/>
      <c r="F102" s="65"/>
      <c r="G102" s="66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40"/>
      <c r="S102" s="39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 t="s">
        <v>60</v>
      </c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26" t="str">
        <f>C102</f>
        <v>Prkna Pochozí chodníky</v>
      </c>
      <c r="BB102" s="17"/>
      <c r="BC102" s="17"/>
      <c r="BD102" s="17"/>
      <c r="BE102" s="17"/>
      <c r="BF102" s="17"/>
      <c r="BG102" s="17"/>
      <c r="BH102" s="17"/>
    </row>
    <row r="103" spans="1:60" outlineLevel="1" x14ac:dyDescent="0.2">
      <c r="A103" s="18"/>
      <c r="B103" s="30" t="s">
        <v>107</v>
      </c>
      <c r="C103" s="49" t="s">
        <v>136</v>
      </c>
      <c r="D103" s="32" t="s">
        <v>75</v>
      </c>
      <c r="E103" s="35">
        <v>2.5</v>
      </c>
      <c r="F103" s="39">
        <v>0</v>
      </c>
      <c r="G103" s="39">
        <f>E103*F103</f>
        <v>0</v>
      </c>
      <c r="H103" s="39">
        <v>0</v>
      </c>
      <c r="I103" s="39">
        <f>E103*H103</f>
        <v>0</v>
      </c>
      <c r="J103" s="39">
        <v>0</v>
      </c>
      <c r="K103" s="39">
        <f>E103*J103</f>
        <v>0</v>
      </c>
      <c r="L103" s="39">
        <v>21</v>
      </c>
      <c r="M103" s="39">
        <f>G103*(1+L103/100)</f>
        <v>0</v>
      </c>
      <c r="N103" s="39">
        <v>0</v>
      </c>
      <c r="O103" s="39">
        <f>E103*N103</f>
        <v>0</v>
      </c>
      <c r="P103" s="39">
        <v>0</v>
      </c>
      <c r="Q103" s="39">
        <f>E103*P103</f>
        <v>0</v>
      </c>
      <c r="R103" s="40"/>
      <c r="S103" s="39" t="s">
        <v>57</v>
      </c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 t="s">
        <v>58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</row>
    <row r="104" spans="1:60" outlineLevel="1" x14ac:dyDescent="0.2">
      <c r="A104" s="18"/>
      <c r="B104" s="30"/>
      <c r="C104" s="62" t="s">
        <v>137</v>
      </c>
      <c r="D104" s="63"/>
      <c r="E104" s="64"/>
      <c r="F104" s="65"/>
      <c r="G104" s="66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  <c r="S104" s="39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 t="s">
        <v>60</v>
      </c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26" t="str">
        <f>C104</f>
        <v>Prkna Pochozí chodníky</v>
      </c>
      <c r="BB104" s="17"/>
      <c r="BC104" s="17"/>
      <c r="BD104" s="17"/>
      <c r="BE104" s="17"/>
      <c r="BF104" s="17"/>
      <c r="BG104" s="17"/>
      <c r="BH104" s="17"/>
    </row>
    <row r="105" spans="1:60" outlineLevel="1" x14ac:dyDescent="0.2">
      <c r="A105" s="18"/>
      <c r="B105" s="30" t="s">
        <v>107</v>
      </c>
      <c r="C105" s="49" t="s">
        <v>136</v>
      </c>
      <c r="D105" s="32" t="s">
        <v>75</v>
      </c>
      <c r="E105" s="35">
        <v>8</v>
      </c>
      <c r="F105" s="39">
        <v>0</v>
      </c>
      <c r="G105" s="39">
        <f>E105*F105</f>
        <v>0</v>
      </c>
      <c r="H105" s="39">
        <v>0</v>
      </c>
      <c r="I105" s="39">
        <f>E105*H105</f>
        <v>0</v>
      </c>
      <c r="J105" s="39">
        <v>0</v>
      </c>
      <c r="K105" s="39">
        <f>E105*J105</f>
        <v>0</v>
      </c>
      <c r="L105" s="39">
        <v>21</v>
      </c>
      <c r="M105" s="39">
        <f>G105*(1+L105/100)</f>
        <v>0</v>
      </c>
      <c r="N105" s="39">
        <v>0</v>
      </c>
      <c r="O105" s="39">
        <f>E105*N105</f>
        <v>0</v>
      </c>
      <c r="P105" s="39">
        <v>0</v>
      </c>
      <c r="Q105" s="39">
        <f>E105*P105</f>
        <v>0</v>
      </c>
      <c r="R105" s="40"/>
      <c r="S105" s="39" t="s">
        <v>57</v>
      </c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 t="s">
        <v>58</v>
      </c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</row>
    <row r="106" spans="1:60" outlineLevel="1" x14ac:dyDescent="0.2">
      <c r="A106" s="18"/>
      <c r="B106" s="30"/>
      <c r="C106" s="62" t="s">
        <v>137</v>
      </c>
      <c r="D106" s="63"/>
      <c r="E106" s="64"/>
      <c r="F106" s="65"/>
      <c r="G106" s="66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  <c r="S106" s="39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 t="s">
        <v>60</v>
      </c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26" t="str">
        <f>C106</f>
        <v>Prkna Pochozí chodníky</v>
      </c>
      <c r="BB106" s="17"/>
      <c r="BC106" s="17"/>
      <c r="BD106" s="17"/>
      <c r="BE106" s="17"/>
      <c r="BF106" s="17"/>
      <c r="BG106" s="17"/>
      <c r="BH106" s="17"/>
    </row>
    <row r="107" spans="1:60" outlineLevel="1" x14ac:dyDescent="0.2">
      <c r="A107" s="18"/>
      <c r="B107" s="30" t="s">
        <v>107</v>
      </c>
      <c r="C107" s="49" t="s">
        <v>136</v>
      </c>
      <c r="D107" s="32" t="s">
        <v>75</v>
      </c>
      <c r="E107" s="35">
        <v>3.4</v>
      </c>
      <c r="F107" s="39">
        <v>0</v>
      </c>
      <c r="G107" s="39">
        <f>E107*F107</f>
        <v>0</v>
      </c>
      <c r="H107" s="39">
        <v>0</v>
      </c>
      <c r="I107" s="39">
        <f>E107*H107</f>
        <v>0</v>
      </c>
      <c r="J107" s="39">
        <v>0</v>
      </c>
      <c r="K107" s="39">
        <f>E107*J107</f>
        <v>0</v>
      </c>
      <c r="L107" s="39">
        <v>21</v>
      </c>
      <c r="M107" s="39">
        <f>G107*(1+L107/100)</f>
        <v>0</v>
      </c>
      <c r="N107" s="39">
        <v>0</v>
      </c>
      <c r="O107" s="39">
        <f>E107*N107</f>
        <v>0</v>
      </c>
      <c r="P107" s="39">
        <v>0</v>
      </c>
      <c r="Q107" s="39">
        <f>E107*P107</f>
        <v>0</v>
      </c>
      <c r="R107" s="40"/>
      <c r="S107" s="39" t="s">
        <v>57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 t="s">
        <v>58</v>
      </c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</row>
    <row r="108" spans="1:60" outlineLevel="1" x14ac:dyDescent="0.2">
      <c r="A108" s="18"/>
      <c r="B108" s="30"/>
      <c r="C108" s="62" t="s">
        <v>137</v>
      </c>
      <c r="D108" s="63"/>
      <c r="E108" s="64"/>
      <c r="F108" s="65"/>
      <c r="G108" s="66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  <c r="S108" s="39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 t="s">
        <v>60</v>
      </c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26" t="str">
        <f>C108</f>
        <v>Prkna Pochozí chodníky</v>
      </c>
      <c r="BB108" s="17"/>
      <c r="BC108" s="17"/>
      <c r="BD108" s="17"/>
      <c r="BE108" s="17"/>
      <c r="BF108" s="17"/>
      <c r="BG108" s="17"/>
      <c r="BH108" s="17"/>
    </row>
    <row r="109" spans="1:60" x14ac:dyDescent="0.2">
      <c r="A109" s="27" t="s">
        <v>52</v>
      </c>
      <c r="B109" s="31" t="s">
        <v>23</v>
      </c>
      <c r="C109" s="50" t="s">
        <v>24</v>
      </c>
      <c r="D109" s="33"/>
      <c r="E109" s="36"/>
      <c r="F109" s="41"/>
      <c r="G109" s="41">
        <f>SUM(G110:G125)</f>
        <v>0</v>
      </c>
      <c r="H109" s="41"/>
      <c r="I109" s="41">
        <f>SUM(I110:I125)</f>
        <v>0</v>
      </c>
      <c r="J109" s="41"/>
      <c r="K109" s="41">
        <f>SUM(K110:K125)</f>
        <v>0</v>
      </c>
      <c r="L109" s="41"/>
      <c r="M109" s="41">
        <f>SUM(M110:M125)</f>
        <v>0</v>
      </c>
      <c r="N109" s="41"/>
      <c r="O109" s="41">
        <f>SUM(O110:O125)</f>
        <v>0</v>
      </c>
      <c r="P109" s="41"/>
      <c r="Q109" s="41">
        <f>SUM(Q110:Q125)</f>
        <v>0</v>
      </c>
      <c r="R109" s="42"/>
      <c r="S109" s="41"/>
      <c r="AE109" t="s">
        <v>53</v>
      </c>
    </row>
    <row r="110" spans="1:60" outlineLevel="1" x14ac:dyDescent="0.2">
      <c r="A110" s="18"/>
      <c r="B110" s="30" t="s">
        <v>138</v>
      </c>
      <c r="C110" s="49" t="s">
        <v>139</v>
      </c>
      <c r="D110" s="32" t="s">
        <v>56</v>
      </c>
      <c r="E110" s="35">
        <v>85</v>
      </c>
      <c r="F110" s="39">
        <v>0</v>
      </c>
      <c r="G110" s="39">
        <f>E110*F110</f>
        <v>0</v>
      </c>
      <c r="H110" s="39">
        <v>0</v>
      </c>
      <c r="I110" s="39">
        <f>E110*H110</f>
        <v>0</v>
      </c>
      <c r="J110" s="39">
        <v>0</v>
      </c>
      <c r="K110" s="39">
        <f>E110*J110</f>
        <v>0</v>
      </c>
      <c r="L110" s="39">
        <v>21</v>
      </c>
      <c r="M110" s="39">
        <f>G110*(1+L110/100)</f>
        <v>0</v>
      </c>
      <c r="N110" s="39">
        <v>0</v>
      </c>
      <c r="O110" s="39">
        <f>E110*N110</f>
        <v>0</v>
      </c>
      <c r="P110" s="39">
        <v>0</v>
      </c>
      <c r="Q110" s="39">
        <f>E110*P110</f>
        <v>0</v>
      </c>
      <c r="R110" s="40"/>
      <c r="S110" s="39" t="s">
        <v>57</v>
      </c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 t="s">
        <v>113</v>
      </c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</row>
    <row r="111" spans="1:60" outlineLevel="1" x14ac:dyDescent="0.2">
      <c r="A111" s="18"/>
      <c r="B111" s="30"/>
      <c r="C111" s="62" t="s">
        <v>140</v>
      </c>
      <c r="D111" s="63"/>
      <c r="E111" s="64"/>
      <c r="F111" s="65"/>
      <c r="G111" s="66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  <c r="S111" s="39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 t="s">
        <v>60</v>
      </c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26" t="str">
        <f>C111</f>
        <v>Výměra představuje čistou délku dle výkresové dokumentace. Nutno připočítat rezervu!</v>
      </c>
      <c r="BB111" s="17"/>
      <c r="BC111" s="17"/>
      <c r="BD111" s="17"/>
      <c r="BE111" s="17"/>
      <c r="BF111" s="17"/>
      <c r="BG111" s="17"/>
      <c r="BH111" s="17"/>
    </row>
    <row r="112" spans="1:60" outlineLevel="1" x14ac:dyDescent="0.2">
      <c r="A112" s="18"/>
      <c r="B112" s="30"/>
      <c r="C112" s="62" t="s">
        <v>141</v>
      </c>
      <c r="D112" s="63"/>
      <c r="E112" s="64"/>
      <c r="F112" s="65"/>
      <c r="G112" s="66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  <c r="S112" s="39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 t="s">
        <v>60</v>
      </c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26" t="str">
        <f>C112</f>
        <v>Lano průměru 10mm, vícepramenné  6x19 drátů.</v>
      </c>
      <c r="BB112" s="17"/>
      <c r="BC112" s="17"/>
      <c r="BD112" s="17"/>
      <c r="BE112" s="17"/>
      <c r="BF112" s="17"/>
      <c r="BG112" s="17"/>
      <c r="BH112" s="17"/>
    </row>
    <row r="113" spans="1:60" outlineLevel="1" x14ac:dyDescent="0.2">
      <c r="A113" s="18"/>
      <c r="B113" s="30" t="s">
        <v>142</v>
      </c>
      <c r="C113" s="49" t="s">
        <v>143</v>
      </c>
      <c r="D113" s="32" t="s">
        <v>56</v>
      </c>
      <c r="E113" s="35">
        <v>38</v>
      </c>
      <c r="F113" s="39">
        <v>0</v>
      </c>
      <c r="G113" s="39">
        <f>E113*F113</f>
        <v>0</v>
      </c>
      <c r="H113" s="39">
        <v>0</v>
      </c>
      <c r="I113" s="39">
        <f>E113*H113</f>
        <v>0</v>
      </c>
      <c r="J113" s="39">
        <v>0</v>
      </c>
      <c r="K113" s="39">
        <f>E113*J113</f>
        <v>0</v>
      </c>
      <c r="L113" s="39">
        <v>21</v>
      </c>
      <c r="M113" s="39">
        <f>G113*(1+L113/100)</f>
        <v>0</v>
      </c>
      <c r="N113" s="39">
        <v>0</v>
      </c>
      <c r="O113" s="39">
        <f>E113*N113</f>
        <v>0</v>
      </c>
      <c r="P113" s="39">
        <v>0</v>
      </c>
      <c r="Q113" s="39">
        <f>E113*P113</f>
        <v>0</v>
      </c>
      <c r="R113" s="40"/>
      <c r="S113" s="39" t="s">
        <v>57</v>
      </c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 t="s">
        <v>58</v>
      </c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</row>
    <row r="114" spans="1:60" outlineLevel="1" x14ac:dyDescent="0.2">
      <c r="A114" s="18"/>
      <c r="B114" s="30"/>
      <c r="C114" s="62" t="s">
        <v>140</v>
      </c>
      <c r="D114" s="63"/>
      <c r="E114" s="64"/>
      <c r="F114" s="65"/>
      <c r="G114" s="66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  <c r="S114" s="39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 t="s">
        <v>60</v>
      </c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26" t="str">
        <f>C114</f>
        <v>Výměra představuje čistou délku dle výkresové dokumentace. Nutno připočítat rezervu!</v>
      </c>
      <c r="BB114" s="17"/>
      <c r="BC114" s="17"/>
      <c r="BD114" s="17"/>
      <c r="BE114" s="17"/>
      <c r="BF114" s="17"/>
      <c r="BG114" s="17"/>
      <c r="BH114" s="17"/>
    </row>
    <row r="115" spans="1:60" outlineLevel="1" x14ac:dyDescent="0.2">
      <c r="A115" s="18"/>
      <c r="B115" s="30"/>
      <c r="C115" s="62" t="s">
        <v>144</v>
      </c>
      <c r="D115" s="63"/>
      <c r="E115" s="64"/>
      <c r="F115" s="65"/>
      <c r="G115" s="66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  <c r="S115" s="39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 t="s">
        <v>60</v>
      </c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26" t="str">
        <f>C115</f>
        <v>Ocelové lano - průměr 12mm, vícepramenné 126 drátů (18x7)</v>
      </c>
      <c r="BB115" s="17"/>
      <c r="BC115" s="17"/>
      <c r="BD115" s="17"/>
      <c r="BE115" s="17"/>
      <c r="BF115" s="17"/>
      <c r="BG115" s="17"/>
      <c r="BH115" s="17"/>
    </row>
    <row r="116" spans="1:60" outlineLevel="1" x14ac:dyDescent="0.2">
      <c r="A116" s="18"/>
      <c r="B116" s="30" t="s">
        <v>138</v>
      </c>
      <c r="C116" s="49" t="s">
        <v>145</v>
      </c>
      <c r="D116" s="32" t="s">
        <v>56</v>
      </c>
      <c r="E116" s="35">
        <v>78</v>
      </c>
      <c r="F116" s="39">
        <v>0</v>
      </c>
      <c r="G116" s="39">
        <f>E116*F116</f>
        <v>0</v>
      </c>
      <c r="H116" s="39">
        <v>0</v>
      </c>
      <c r="I116" s="39">
        <f>E116*H116</f>
        <v>0</v>
      </c>
      <c r="J116" s="39">
        <v>0</v>
      </c>
      <c r="K116" s="39">
        <f>E116*J116</f>
        <v>0</v>
      </c>
      <c r="L116" s="39">
        <v>21</v>
      </c>
      <c r="M116" s="39">
        <f>G116*(1+L116/100)</f>
        <v>0</v>
      </c>
      <c r="N116" s="39">
        <v>0</v>
      </c>
      <c r="O116" s="39">
        <f>E116*N116</f>
        <v>0</v>
      </c>
      <c r="P116" s="39">
        <v>0</v>
      </c>
      <c r="Q116" s="39">
        <f>E116*P116</f>
        <v>0</v>
      </c>
      <c r="R116" s="40"/>
      <c r="S116" s="39" t="s">
        <v>57</v>
      </c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 t="s">
        <v>66</v>
      </c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</row>
    <row r="117" spans="1:60" outlineLevel="1" x14ac:dyDescent="0.2">
      <c r="A117" s="18"/>
      <c r="B117" s="30"/>
      <c r="C117" s="62" t="s">
        <v>140</v>
      </c>
      <c r="D117" s="63"/>
      <c r="E117" s="64"/>
      <c r="F117" s="65"/>
      <c r="G117" s="66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  <c r="S117" s="39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 t="s">
        <v>60</v>
      </c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26" t="str">
        <f>C117</f>
        <v>Výměra představuje čistou délku dle výkresové dokumentace. Nutno připočítat rezervu!</v>
      </c>
      <c r="BB117" s="17"/>
      <c r="BC117" s="17"/>
      <c r="BD117" s="17"/>
      <c r="BE117" s="17"/>
      <c r="BF117" s="17"/>
      <c r="BG117" s="17"/>
      <c r="BH117" s="17"/>
    </row>
    <row r="118" spans="1:60" outlineLevel="1" x14ac:dyDescent="0.2">
      <c r="A118" s="18"/>
      <c r="B118" s="30"/>
      <c r="C118" s="62" t="s">
        <v>146</v>
      </c>
      <c r="D118" s="63"/>
      <c r="E118" s="64"/>
      <c r="F118" s="65"/>
      <c r="G118" s="66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  <c r="S118" s="39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 t="s">
        <v>60</v>
      </c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26" t="str">
        <f>C118</f>
        <v>PP lano s ocelovým jádrem průměru 16mm</v>
      </c>
      <c r="BB118" s="17"/>
      <c r="BC118" s="17"/>
      <c r="BD118" s="17"/>
      <c r="BE118" s="17"/>
      <c r="BF118" s="17"/>
      <c r="BG118" s="17"/>
      <c r="BH118" s="17"/>
    </row>
    <row r="119" spans="1:60" outlineLevel="1" x14ac:dyDescent="0.2">
      <c r="A119" s="18"/>
      <c r="B119" s="30" t="s">
        <v>138</v>
      </c>
      <c r="C119" s="49" t="s">
        <v>147</v>
      </c>
      <c r="D119" s="32" t="s">
        <v>56</v>
      </c>
      <c r="E119" s="35">
        <v>79</v>
      </c>
      <c r="F119" s="39">
        <v>0</v>
      </c>
      <c r="G119" s="39">
        <f>E119*F119</f>
        <v>0</v>
      </c>
      <c r="H119" s="39">
        <v>0</v>
      </c>
      <c r="I119" s="39">
        <f>E119*H119</f>
        <v>0</v>
      </c>
      <c r="J119" s="39">
        <v>0</v>
      </c>
      <c r="K119" s="39">
        <f>E119*J119</f>
        <v>0</v>
      </c>
      <c r="L119" s="39">
        <v>21</v>
      </c>
      <c r="M119" s="39">
        <f>G119*(1+L119/100)</f>
        <v>0</v>
      </c>
      <c r="N119" s="39">
        <v>0</v>
      </c>
      <c r="O119" s="39">
        <f>E119*N119</f>
        <v>0</v>
      </c>
      <c r="P119" s="39">
        <v>0</v>
      </c>
      <c r="Q119" s="39">
        <f>E119*P119</f>
        <v>0</v>
      </c>
      <c r="R119" s="40"/>
      <c r="S119" s="39" t="s">
        <v>57</v>
      </c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 t="s">
        <v>66</v>
      </c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</row>
    <row r="120" spans="1:60" outlineLevel="1" x14ac:dyDescent="0.2">
      <c r="A120" s="18"/>
      <c r="B120" s="30"/>
      <c r="C120" s="62" t="s">
        <v>140</v>
      </c>
      <c r="D120" s="63"/>
      <c r="E120" s="64"/>
      <c r="F120" s="65"/>
      <c r="G120" s="66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  <c r="S120" s="39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 t="s">
        <v>60</v>
      </c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26" t="str">
        <f>C120</f>
        <v>Výměra představuje čistou délku dle výkresové dokumentace. Nutno připočítat rezervu!</v>
      </c>
      <c r="BB120" s="17"/>
      <c r="BC120" s="17"/>
      <c r="BD120" s="17"/>
      <c r="BE120" s="17"/>
      <c r="BF120" s="17"/>
      <c r="BG120" s="17"/>
      <c r="BH120" s="17"/>
    </row>
    <row r="121" spans="1:60" outlineLevel="1" x14ac:dyDescent="0.2">
      <c r="A121" s="18"/>
      <c r="B121" s="30"/>
      <c r="C121" s="62" t="s">
        <v>148</v>
      </c>
      <c r="D121" s="63"/>
      <c r="E121" s="64"/>
      <c r="F121" s="65"/>
      <c r="G121" s="66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  <c r="S121" s="39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 t="s">
        <v>60</v>
      </c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26" t="str">
        <f>C121</f>
        <v>Ocelové lano - průměr 10mm, pozinkovaná</v>
      </c>
      <c r="BB121" s="17"/>
      <c r="BC121" s="17"/>
      <c r="BD121" s="17"/>
      <c r="BE121" s="17"/>
      <c r="BF121" s="17"/>
      <c r="BG121" s="17"/>
      <c r="BH121" s="17"/>
    </row>
    <row r="122" spans="1:60" outlineLevel="1" x14ac:dyDescent="0.2">
      <c r="A122" s="18"/>
      <c r="B122" s="30" t="s">
        <v>138</v>
      </c>
      <c r="C122" s="49" t="s">
        <v>149</v>
      </c>
      <c r="D122" s="32" t="s">
        <v>150</v>
      </c>
      <c r="E122" s="35">
        <v>28</v>
      </c>
      <c r="F122" s="39">
        <v>0</v>
      </c>
      <c r="G122" s="39">
        <f>E122*F122</f>
        <v>0</v>
      </c>
      <c r="H122" s="39">
        <v>0</v>
      </c>
      <c r="I122" s="39">
        <f>E122*H122</f>
        <v>0</v>
      </c>
      <c r="J122" s="39">
        <v>0</v>
      </c>
      <c r="K122" s="39">
        <f>E122*J122</f>
        <v>0</v>
      </c>
      <c r="L122" s="39">
        <v>21</v>
      </c>
      <c r="M122" s="39">
        <f>G122*(1+L122/100)</f>
        <v>0</v>
      </c>
      <c r="N122" s="39">
        <v>0</v>
      </c>
      <c r="O122" s="39">
        <f>E122*N122</f>
        <v>0</v>
      </c>
      <c r="P122" s="39">
        <v>0</v>
      </c>
      <c r="Q122" s="39">
        <f>E122*P122</f>
        <v>0</v>
      </c>
      <c r="R122" s="40"/>
      <c r="S122" s="39" t="s">
        <v>57</v>
      </c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 t="s">
        <v>66</v>
      </c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</row>
    <row r="123" spans="1:60" outlineLevel="1" x14ac:dyDescent="0.2">
      <c r="A123" s="18"/>
      <c r="B123" s="30"/>
      <c r="C123" s="62" t="s">
        <v>140</v>
      </c>
      <c r="D123" s="63"/>
      <c r="E123" s="64"/>
      <c r="F123" s="65"/>
      <c r="G123" s="66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  <c r="S123" s="39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 t="s">
        <v>60</v>
      </c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26" t="str">
        <f>C123</f>
        <v>Výměra představuje čistou délku dle výkresové dokumentace. Nutno připočítat rezervu!</v>
      </c>
      <c r="BB123" s="17"/>
      <c r="BC123" s="17"/>
      <c r="BD123" s="17"/>
      <c r="BE123" s="17"/>
      <c r="BF123" s="17"/>
      <c r="BG123" s="17"/>
      <c r="BH123" s="17"/>
    </row>
    <row r="124" spans="1:60" outlineLevel="1" x14ac:dyDescent="0.2">
      <c r="A124" s="18"/>
      <c r="B124" s="30" t="s">
        <v>107</v>
      </c>
      <c r="C124" s="49" t="s">
        <v>111</v>
      </c>
      <c r="D124" s="32" t="s">
        <v>112</v>
      </c>
      <c r="E124" s="35">
        <v>96</v>
      </c>
      <c r="F124" s="39">
        <v>0</v>
      </c>
      <c r="G124" s="39">
        <f>E124*F124</f>
        <v>0</v>
      </c>
      <c r="H124" s="39">
        <v>0</v>
      </c>
      <c r="I124" s="39">
        <f>E124*H124</f>
        <v>0</v>
      </c>
      <c r="J124" s="39">
        <v>0</v>
      </c>
      <c r="K124" s="39">
        <f>E124*J124</f>
        <v>0</v>
      </c>
      <c r="L124" s="39">
        <v>21</v>
      </c>
      <c r="M124" s="39">
        <f>G124*(1+L124/100)</f>
        <v>0</v>
      </c>
      <c r="N124" s="39">
        <v>0</v>
      </c>
      <c r="O124" s="39">
        <f>E124*N124</f>
        <v>0</v>
      </c>
      <c r="P124" s="39">
        <v>0</v>
      </c>
      <c r="Q124" s="39">
        <f>E124*P124</f>
        <v>0</v>
      </c>
      <c r="R124" s="40"/>
      <c r="S124" s="39" t="s">
        <v>57</v>
      </c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 t="s">
        <v>113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</row>
    <row r="125" spans="1:60" outlineLevel="1" x14ac:dyDescent="0.2">
      <c r="A125" s="18"/>
      <c r="B125" s="30"/>
      <c r="C125" s="62" t="s">
        <v>151</v>
      </c>
      <c r="D125" s="63"/>
      <c r="E125" s="64"/>
      <c r="F125" s="65"/>
      <c r="G125" s="66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  <c r="S125" s="39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 t="s">
        <v>60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26" t="str">
        <f>C125</f>
        <v>špalíky u jistících stromů</v>
      </c>
      <c r="BB125" s="17"/>
      <c r="BC125" s="17"/>
      <c r="BD125" s="17"/>
      <c r="BE125" s="17"/>
      <c r="BF125" s="17"/>
      <c r="BG125" s="17"/>
      <c r="BH125" s="17"/>
    </row>
    <row r="126" spans="1:60" outlineLevel="1" x14ac:dyDescent="0.2">
      <c r="A126" s="18"/>
      <c r="B126" s="30" t="s">
        <v>206</v>
      </c>
      <c r="C126" s="49" t="s">
        <v>207</v>
      </c>
      <c r="D126" s="32" t="s">
        <v>150</v>
      </c>
      <c r="E126" s="35">
        <v>15</v>
      </c>
      <c r="F126" s="39">
        <v>0</v>
      </c>
      <c r="G126" s="39">
        <f>E126*F126</f>
        <v>0</v>
      </c>
      <c r="H126" s="39">
        <v>0</v>
      </c>
      <c r="I126" s="39">
        <f>E126*H126</f>
        <v>0</v>
      </c>
      <c r="J126" s="39">
        <v>0</v>
      </c>
      <c r="K126" s="39">
        <f>E126*J126</f>
        <v>0</v>
      </c>
      <c r="L126" s="39"/>
      <c r="M126" s="39"/>
      <c r="N126" s="39"/>
      <c r="O126" s="39"/>
      <c r="P126" s="39"/>
      <c r="Q126" s="39"/>
      <c r="R126" s="40"/>
      <c r="S126" s="39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26"/>
      <c r="BB126" s="17"/>
      <c r="BC126" s="17"/>
      <c r="BD126" s="17"/>
      <c r="BE126" s="17"/>
      <c r="BF126" s="17"/>
      <c r="BG126" s="17"/>
      <c r="BH126" s="17"/>
    </row>
    <row r="127" spans="1:60" ht="25.5" x14ac:dyDescent="0.2">
      <c r="A127" s="27" t="s">
        <v>52</v>
      </c>
      <c r="B127" s="31" t="s">
        <v>25</v>
      </c>
      <c r="C127" s="50" t="s">
        <v>26</v>
      </c>
      <c r="D127" s="33"/>
      <c r="E127" s="36"/>
      <c r="F127" s="41"/>
      <c r="G127" s="41">
        <f>SUM(G128:G174)</f>
        <v>0</v>
      </c>
      <c r="H127" s="41"/>
      <c r="I127" s="41">
        <f>SUM(I128:I174)</f>
        <v>0</v>
      </c>
      <c r="J127" s="41"/>
      <c r="K127" s="41">
        <f>SUM(K128:K174)</f>
        <v>0</v>
      </c>
      <c r="L127" s="41"/>
      <c r="M127" s="41">
        <f>SUM(M128:M174)</f>
        <v>0</v>
      </c>
      <c r="N127" s="41"/>
      <c r="O127" s="41">
        <f>SUM(O128:O174)</f>
        <v>0</v>
      </c>
      <c r="P127" s="41"/>
      <c r="Q127" s="41">
        <f>SUM(Q128:Q174)</f>
        <v>0</v>
      </c>
      <c r="R127" s="42"/>
      <c r="S127" s="41"/>
      <c r="AE127" t="s">
        <v>53</v>
      </c>
    </row>
    <row r="128" spans="1:60" outlineLevel="1" x14ac:dyDescent="0.2">
      <c r="A128" s="18"/>
      <c r="B128" s="30" t="s">
        <v>152</v>
      </c>
      <c r="C128" s="49" t="s">
        <v>153</v>
      </c>
      <c r="D128" s="32" t="s">
        <v>150</v>
      </c>
      <c r="E128" s="35">
        <v>2</v>
      </c>
      <c r="F128" s="39">
        <v>0</v>
      </c>
      <c r="G128" s="39">
        <f>E128*F128</f>
        <v>0</v>
      </c>
      <c r="H128" s="39">
        <v>0</v>
      </c>
      <c r="I128" s="39">
        <f>E128*H128</f>
        <v>0</v>
      </c>
      <c r="J128" s="39">
        <v>0</v>
      </c>
      <c r="K128" s="39">
        <f>E128*J128</f>
        <v>0</v>
      </c>
      <c r="L128" s="39">
        <v>21</v>
      </c>
      <c r="M128" s="39">
        <f>G128*(1+L128/100)</f>
        <v>0</v>
      </c>
      <c r="N128" s="39">
        <v>0</v>
      </c>
      <c r="O128" s="39">
        <f>E128*N128</f>
        <v>0</v>
      </c>
      <c r="P128" s="39">
        <v>0</v>
      </c>
      <c r="Q128" s="39">
        <f>E128*P128</f>
        <v>0</v>
      </c>
      <c r="R128" s="40"/>
      <c r="S128" s="39" t="s">
        <v>57</v>
      </c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 t="s">
        <v>66</v>
      </c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</row>
    <row r="129" spans="1:60" outlineLevel="1" x14ac:dyDescent="0.2">
      <c r="A129" s="18"/>
      <c r="B129" s="30"/>
      <c r="C129" s="62" t="s">
        <v>154</v>
      </c>
      <c r="D129" s="63"/>
      <c r="E129" s="64"/>
      <c r="F129" s="65"/>
      <c r="G129" s="66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40"/>
      <c r="S129" s="39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 t="s">
        <v>60</v>
      </c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26" t="str">
        <f>C129</f>
        <v>kotevní svařovaná patka o otvory z ocelového plechu s kotvící tyčí</v>
      </c>
      <c r="BB129" s="17"/>
      <c r="BC129" s="17"/>
      <c r="BD129" s="17"/>
      <c r="BE129" s="17"/>
      <c r="BF129" s="17"/>
      <c r="BG129" s="17"/>
      <c r="BH129" s="17"/>
    </row>
    <row r="130" spans="1:60" outlineLevel="1" x14ac:dyDescent="0.2">
      <c r="A130" s="18"/>
      <c r="B130" s="30"/>
      <c r="C130" s="62" t="s">
        <v>155</v>
      </c>
      <c r="D130" s="63"/>
      <c r="E130" s="64"/>
      <c r="F130" s="65"/>
      <c r="G130" s="66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40"/>
      <c r="S130" s="39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 t="s">
        <v>60</v>
      </c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26" t="str">
        <f>C130</f>
        <v>U-profil 120x100mm dl. 100mm, kotvící tyč dl. 250mm</v>
      </c>
      <c r="BB130" s="17"/>
      <c r="BC130" s="17"/>
      <c r="BD130" s="17"/>
      <c r="BE130" s="17"/>
      <c r="BF130" s="17"/>
      <c r="BG130" s="17"/>
      <c r="BH130" s="17"/>
    </row>
    <row r="131" spans="1:60" outlineLevel="1" x14ac:dyDescent="0.2">
      <c r="A131" s="18"/>
      <c r="B131" s="30" t="s">
        <v>152</v>
      </c>
      <c r="C131" s="49" t="s">
        <v>156</v>
      </c>
      <c r="D131" s="32" t="s">
        <v>157</v>
      </c>
      <c r="E131" s="35">
        <v>7.25</v>
      </c>
      <c r="F131" s="39">
        <v>0</v>
      </c>
      <c r="G131" s="39">
        <f>E131*F131</f>
        <v>0</v>
      </c>
      <c r="H131" s="39">
        <v>0</v>
      </c>
      <c r="I131" s="39">
        <f>E131*H131</f>
        <v>0</v>
      </c>
      <c r="J131" s="39">
        <v>0</v>
      </c>
      <c r="K131" s="39">
        <f>E131*J131</f>
        <v>0</v>
      </c>
      <c r="L131" s="39">
        <v>21</v>
      </c>
      <c r="M131" s="39">
        <f>G131*(1+L131/100)</f>
        <v>0</v>
      </c>
      <c r="N131" s="39">
        <v>0</v>
      </c>
      <c r="O131" s="39">
        <f>E131*N131</f>
        <v>0</v>
      </c>
      <c r="P131" s="39">
        <v>0</v>
      </c>
      <c r="Q131" s="39">
        <f>E131*P131</f>
        <v>0</v>
      </c>
      <c r="R131" s="40"/>
      <c r="S131" s="39" t="s">
        <v>57</v>
      </c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 t="s">
        <v>66</v>
      </c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</row>
    <row r="132" spans="1:60" outlineLevel="1" x14ac:dyDescent="0.2">
      <c r="A132" s="18"/>
      <c r="B132" s="30"/>
      <c r="C132" s="62" t="s">
        <v>158</v>
      </c>
      <c r="D132" s="63"/>
      <c r="E132" s="64"/>
      <c r="F132" s="65"/>
      <c r="G132" s="66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  <c r="S132" s="39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 t="s">
        <v>60</v>
      </c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26" t="str">
        <f>C132</f>
        <v>ocelový profil Schodiště</v>
      </c>
      <c r="BB132" s="17"/>
      <c r="BC132" s="17"/>
      <c r="BD132" s="17"/>
      <c r="BE132" s="17"/>
      <c r="BF132" s="17"/>
      <c r="BG132" s="17"/>
      <c r="BH132" s="17"/>
    </row>
    <row r="133" spans="1:60" outlineLevel="1" x14ac:dyDescent="0.2">
      <c r="A133" s="18"/>
      <c r="B133" s="30" t="s">
        <v>152</v>
      </c>
      <c r="C133" s="49" t="s">
        <v>159</v>
      </c>
      <c r="D133" s="32" t="s">
        <v>150</v>
      </c>
      <c r="E133" s="35">
        <v>28</v>
      </c>
      <c r="F133" s="39">
        <v>0</v>
      </c>
      <c r="G133" s="39">
        <f>E133*F133</f>
        <v>0</v>
      </c>
      <c r="H133" s="39">
        <v>0</v>
      </c>
      <c r="I133" s="39">
        <f>E133*H133</f>
        <v>0</v>
      </c>
      <c r="J133" s="39">
        <v>0</v>
      </c>
      <c r="K133" s="39">
        <f>E133*J133</f>
        <v>0</v>
      </c>
      <c r="L133" s="39">
        <v>21</v>
      </c>
      <c r="M133" s="39">
        <f>G133*(1+L133/100)</f>
        <v>0</v>
      </c>
      <c r="N133" s="39">
        <v>0</v>
      </c>
      <c r="O133" s="39">
        <f>E133*N133</f>
        <v>0</v>
      </c>
      <c r="P133" s="39">
        <v>0</v>
      </c>
      <c r="Q133" s="39">
        <f>E133*P133</f>
        <v>0</v>
      </c>
      <c r="R133" s="40"/>
      <c r="S133" s="39" t="s">
        <v>57</v>
      </c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 t="s">
        <v>66</v>
      </c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</row>
    <row r="134" spans="1:60" ht="22.5" outlineLevel="1" x14ac:dyDescent="0.2">
      <c r="A134" s="18"/>
      <c r="B134" s="30"/>
      <c r="C134" s="62" t="s">
        <v>160</v>
      </c>
      <c r="D134" s="63"/>
      <c r="E134" s="64"/>
      <c r="F134" s="65"/>
      <c r="G134" s="66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  <c r="S134" s="39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 t="s">
        <v>60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26" t="str">
        <f>C134</f>
        <v>profil U100(50x100mm) délky 550mm, profil U100(50x100mm)-650mm, ocelová výztuhou š. 4mm( trojúhelník- dvě ramena 320mm s základnou do oblouku délky 460mm)</v>
      </c>
      <c r="BB134" s="17"/>
      <c r="BC134" s="17"/>
      <c r="BD134" s="17"/>
      <c r="BE134" s="17"/>
      <c r="BF134" s="17"/>
      <c r="BG134" s="17"/>
      <c r="BH134" s="17"/>
    </row>
    <row r="135" spans="1:60" outlineLevel="1" x14ac:dyDescent="0.2">
      <c r="A135" s="18"/>
      <c r="B135" s="30" t="s">
        <v>152</v>
      </c>
      <c r="C135" s="49" t="s">
        <v>161</v>
      </c>
      <c r="D135" s="32" t="s">
        <v>150</v>
      </c>
      <c r="E135" s="35">
        <v>1</v>
      </c>
      <c r="F135" s="39">
        <v>0</v>
      </c>
      <c r="G135" s="39">
        <f>E135*F135</f>
        <v>0</v>
      </c>
      <c r="H135" s="39">
        <v>0</v>
      </c>
      <c r="I135" s="39">
        <f>E135*H135</f>
        <v>0</v>
      </c>
      <c r="J135" s="39">
        <v>0</v>
      </c>
      <c r="K135" s="39">
        <f>E135*J135</f>
        <v>0</v>
      </c>
      <c r="L135" s="39">
        <v>21</v>
      </c>
      <c r="M135" s="39">
        <f>G135*(1+L135/100)</f>
        <v>0</v>
      </c>
      <c r="N135" s="39">
        <v>0</v>
      </c>
      <c r="O135" s="39">
        <f>E135*N135</f>
        <v>0</v>
      </c>
      <c r="P135" s="39">
        <v>0</v>
      </c>
      <c r="Q135" s="39">
        <f>E135*P135</f>
        <v>0</v>
      </c>
      <c r="R135" s="40"/>
      <c r="S135" s="39" t="s">
        <v>57</v>
      </c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 t="s">
        <v>66</v>
      </c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</row>
    <row r="136" spans="1:60" outlineLevel="1" x14ac:dyDescent="0.2">
      <c r="A136" s="18"/>
      <c r="B136" s="30"/>
      <c r="C136" s="62" t="s">
        <v>162</v>
      </c>
      <c r="D136" s="63"/>
      <c r="E136" s="64"/>
      <c r="F136" s="65"/>
      <c r="G136" s="66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  <c r="S136" s="39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 t="s">
        <v>60</v>
      </c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26" t="str">
        <f>C136</f>
        <v>průměr obruče 3100mm, Vzhlidková plošina</v>
      </c>
      <c r="BB136" s="17"/>
      <c r="BC136" s="17"/>
      <c r="BD136" s="17"/>
      <c r="BE136" s="17"/>
      <c r="BF136" s="17"/>
      <c r="BG136" s="17"/>
      <c r="BH136" s="17"/>
    </row>
    <row r="137" spans="1:60" outlineLevel="1" x14ac:dyDescent="0.2">
      <c r="A137" s="18"/>
      <c r="B137" s="30" t="s">
        <v>152</v>
      </c>
      <c r="C137" s="49" t="s">
        <v>163</v>
      </c>
      <c r="D137" s="32" t="s">
        <v>150</v>
      </c>
      <c r="E137" s="35">
        <v>18</v>
      </c>
      <c r="F137" s="39">
        <v>0</v>
      </c>
      <c r="G137" s="39">
        <f>E137*F137</f>
        <v>0</v>
      </c>
      <c r="H137" s="39">
        <v>0</v>
      </c>
      <c r="I137" s="39">
        <f>E137*H137</f>
        <v>0</v>
      </c>
      <c r="J137" s="39">
        <v>0</v>
      </c>
      <c r="K137" s="39">
        <f>E137*J137</f>
        <v>0</v>
      </c>
      <c r="L137" s="39">
        <v>21</v>
      </c>
      <c r="M137" s="39">
        <f>G137*(1+L137/100)</f>
        <v>0</v>
      </c>
      <c r="N137" s="39">
        <v>0</v>
      </c>
      <c r="O137" s="39">
        <f>E137*N137</f>
        <v>0</v>
      </c>
      <c r="P137" s="39">
        <v>0</v>
      </c>
      <c r="Q137" s="39">
        <f>E137*P137</f>
        <v>0</v>
      </c>
      <c r="R137" s="40"/>
      <c r="S137" s="39" t="s">
        <v>57</v>
      </c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 t="s">
        <v>66</v>
      </c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ht="22.5" outlineLevel="1" x14ac:dyDescent="0.2">
      <c r="A138" s="18"/>
      <c r="B138" s="30"/>
      <c r="C138" s="62" t="s">
        <v>164</v>
      </c>
      <c r="D138" s="63"/>
      <c r="E138" s="64"/>
      <c r="F138" s="65"/>
      <c r="G138" s="66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  <c r="S138" s="39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 t="s">
        <v>60</v>
      </c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26" t="str">
        <f>C138</f>
        <v>1. a 2. domeček, dlouhý 5,1m, profil v oblouku, navrtané otvory pro vratové šrouby pro obklad a ovalné otvory  16/50 pro uchycení obruče</v>
      </c>
      <c r="BB138" s="17"/>
      <c r="BC138" s="17"/>
      <c r="BD138" s="17"/>
      <c r="BE138" s="17"/>
      <c r="BF138" s="17"/>
      <c r="BG138" s="17"/>
      <c r="BH138" s="17"/>
    </row>
    <row r="139" spans="1:60" outlineLevel="1" x14ac:dyDescent="0.2">
      <c r="A139" s="18"/>
      <c r="B139" s="30" t="s">
        <v>152</v>
      </c>
      <c r="C139" s="49" t="s">
        <v>165</v>
      </c>
      <c r="D139" s="32" t="s">
        <v>150</v>
      </c>
      <c r="E139" s="35">
        <v>4</v>
      </c>
      <c r="F139" s="39">
        <v>0</v>
      </c>
      <c r="G139" s="39">
        <f>E139*F139</f>
        <v>0</v>
      </c>
      <c r="H139" s="39">
        <v>0</v>
      </c>
      <c r="I139" s="39">
        <f>E139*H139</f>
        <v>0</v>
      </c>
      <c r="J139" s="39">
        <v>0</v>
      </c>
      <c r="K139" s="39">
        <f>E139*J139</f>
        <v>0</v>
      </c>
      <c r="L139" s="39">
        <v>21</v>
      </c>
      <c r="M139" s="39">
        <f>G139*(1+L139/100)</f>
        <v>0</v>
      </c>
      <c r="N139" s="39">
        <v>0</v>
      </c>
      <c r="O139" s="39">
        <f>E139*N139</f>
        <v>0</v>
      </c>
      <c r="P139" s="39">
        <v>0</v>
      </c>
      <c r="Q139" s="39">
        <f>E139*P139</f>
        <v>0</v>
      </c>
      <c r="R139" s="40"/>
      <c r="S139" s="39" t="s">
        <v>57</v>
      </c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 t="s">
        <v>66</v>
      </c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</row>
    <row r="140" spans="1:60" ht="22.5" outlineLevel="1" x14ac:dyDescent="0.2">
      <c r="A140" s="18"/>
      <c r="B140" s="30"/>
      <c r="C140" s="62" t="s">
        <v>166</v>
      </c>
      <c r="D140" s="63"/>
      <c r="E140" s="64"/>
      <c r="F140" s="65"/>
      <c r="G140" s="66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40"/>
      <c r="S140" s="39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 t="s">
        <v>60</v>
      </c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26" t="str">
        <f>C140</f>
        <v>1. a 2. domeček, dlouhý 5,1m,ohnutý v horní části, profil v oblouku, navrtané otvory pro vratové šrouby pro obklad a ovalné otvory  16/50 pro uchycení obruče</v>
      </c>
      <c r="BB140" s="17"/>
      <c r="BC140" s="17"/>
      <c r="BD140" s="17"/>
      <c r="BE140" s="17"/>
      <c r="BF140" s="17"/>
      <c r="BG140" s="17"/>
      <c r="BH140" s="17"/>
    </row>
    <row r="141" spans="1:60" outlineLevel="1" x14ac:dyDescent="0.2">
      <c r="A141" s="18"/>
      <c r="B141" s="30" t="s">
        <v>152</v>
      </c>
      <c r="C141" s="49" t="s">
        <v>167</v>
      </c>
      <c r="D141" s="32" t="s">
        <v>150</v>
      </c>
      <c r="E141" s="35">
        <v>7</v>
      </c>
      <c r="F141" s="39">
        <v>0</v>
      </c>
      <c r="G141" s="39">
        <f>E141*F141</f>
        <v>0</v>
      </c>
      <c r="H141" s="39">
        <v>0</v>
      </c>
      <c r="I141" s="39">
        <f>E141*H141</f>
        <v>0</v>
      </c>
      <c r="J141" s="39">
        <v>0</v>
      </c>
      <c r="K141" s="39">
        <f>E141*J141</f>
        <v>0</v>
      </c>
      <c r="L141" s="39">
        <v>21</v>
      </c>
      <c r="M141" s="39">
        <f>G141*(1+L141/100)</f>
        <v>0</v>
      </c>
      <c r="N141" s="39">
        <v>0</v>
      </c>
      <c r="O141" s="39">
        <f>E141*N141</f>
        <v>0</v>
      </c>
      <c r="P141" s="39">
        <v>0</v>
      </c>
      <c r="Q141" s="39">
        <f>E141*P141</f>
        <v>0</v>
      </c>
      <c r="R141" s="40"/>
      <c r="S141" s="39" t="s">
        <v>57</v>
      </c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 t="s">
        <v>66</v>
      </c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</row>
    <row r="142" spans="1:60" ht="22.5" outlineLevel="1" x14ac:dyDescent="0.2">
      <c r="A142" s="18"/>
      <c r="B142" s="30"/>
      <c r="C142" s="62" t="s">
        <v>168</v>
      </c>
      <c r="D142" s="63"/>
      <c r="E142" s="64"/>
      <c r="F142" s="65"/>
      <c r="G142" s="66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40"/>
      <c r="S142" s="39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 t="s">
        <v>60</v>
      </c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26" t="str">
        <f>C142</f>
        <v>vyhlídková plošina, krátký, profil v oblouku, navrtané otvory pro vratové šrouby pro obklad a ovalné otvory  16/50 pro uchycení obruče</v>
      </c>
      <c r="BB142" s="17"/>
      <c r="BC142" s="17"/>
      <c r="BD142" s="17"/>
      <c r="BE142" s="17"/>
      <c r="BF142" s="17"/>
      <c r="BG142" s="17"/>
      <c r="BH142" s="17"/>
    </row>
    <row r="143" spans="1:60" outlineLevel="1" x14ac:dyDescent="0.2">
      <c r="A143" s="18"/>
      <c r="B143" s="30" t="s">
        <v>152</v>
      </c>
      <c r="C143" s="49" t="s">
        <v>169</v>
      </c>
      <c r="D143" s="32" t="s">
        <v>150</v>
      </c>
      <c r="E143" s="35">
        <v>4</v>
      </c>
      <c r="F143" s="39">
        <v>0</v>
      </c>
      <c r="G143" s="39">
        <f>E143*F143</f>
        <v>0</v>
      </c>
      <c r="H143" s="39">
        <v>0</v>
      </c>
      <c r="I143" s="39">
        <f>E143*H143</f>
        <v>0</v>
      </c>
      <c r="J143" s="39">
        <v>0</v>
      </c>
      <c r="K143" s="39">
        <f>E143*J143</f>
        <v>0</v>
      </c>
      <c r="L143" s="39">
        <v>21</v>
      </c>
      <c r="M143" s="39">
        <f>G143*(1+L143/100)</f>
        <v>0</v>
      </c>
      <c r="N143" s="39">
        <v>0</v>
      </c>
      <c r="O143" s="39">
        <f>E143*N143</f>
        <v>0</v>
      </c>
      <c r="P143" s="39">
        <v>0</v>
      </c>
      <c r="Q143" s="39">
        <f>E143*P143</f>
        <v>0</v>
      </c>
      <c r="R143" s="40"/>
      <c r="S143" s="39" t="s">
        <v>57</v>
      </c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 t="s">
        <v>66</v>
      </c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</row>
    <row r="144" spans="1:60" ht="22.5" outlineLevel="1" x14ac:dyDescent="0.2">
      <c r="A144" s="18"/>
      <c r="B144" s="30"/>
      <c r="C144" s="62" t="s">
        <v>170</v>
      </c>
      <c r="D144" s="63"/>
      <c r="E144" s="64"/>
      <c r="F144" s="65"/>
      <c r="G144" s="66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40"/>
      <c r="S144" s="39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 t="s">
        <v>60</v>
      </c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26" t="str">
        <f>C144</f>
        <v>vyhlídková plošina, krátký,ohnutý v horní části, profil v oblouku, navrtané otvory pro vratové šrouby pro obklad a ovalné otvory  16/50 pro</v>
      </c>
      <c r="BB144" s="17"/>
      <c r="BC144" s="17"/>
      <c r="BD144" s="17"/>
      <c r="BE144" s="17"/>
      <c r="BF144" s="17"/>
      <c r="BG144" s="17"/>
      <c r="BH144" s="17"/>
    </row>
    <row r="145" spans="1:60" outlineLevel="1" x14ac:dyDescent="0.2">
      <c r="A145" s="18"/>
      <c r="B145" s="30" t="s">
        <v>152</v>
      </c>
      <c r="C145" s="49" t="s">
        <v>171</v>
      </c>
      <c r="D145" s="32" t="s">
        <v>150</v>
      </c>
      <c r="E145" s="35">
        <v>9</v>
      </c>
      <c r="F145" s="39">
        <v>0</v>
      </c>
      <c r="G145" s="39">
        <f>E145*F145</f>
        <v>0</v>
      </c>
      <c r="H145" s="39">
        <v>0</v>
      </c>
      <c r="I145" s="39">
        <f>E145*H145</f>
        <v>0</v>
      </c>
      <c r="J145" s="39">
        <v>0</v>
      </c>
      <c r="K145" s="39">
        <f>E145*J145</f>
        <v>0</v>
      </c>
      <c r="L145" s="39">
        <v>21</v>
      </c>
      <c r="M145" s="39">
        <f>G145*(1+L145/100)</f>
        <v>0</v>
      </c>
      <c r="N145" s="39">
        <v>0</v>
      </c>
      <c r="O145" s="39">
        <f>E145*N145</f>
        <v>0</v>
      </c>
      <c r="P145" s="39">
        <v>0</v>
      </c>
      <c r="Q145" s="39">
        <f>E145*P145</f>
        <v>0</v>
      </c>
      <c r="R145" s="40"/>
      <c r="S145" s="39" t="s">
        <v>57</v>
      </c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 t="s">
        <v>66</v>
      </c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</row>
    <row r="146" spans="1:60" outlineLevel="1" x14ac:dyDescent="0.2">
      <c r="A146" s="18"/>
      <c r="B146" s="30"/>
      <c r="C146" s="62" t="s">
        <v>158</v>
      </c>
      <c r="D146" s="63"/>
      <c r="E146" s="64"/>
      <c r="F146" s="65"/>
      <c r="G146" s="66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40"/>
      <c r="S146" s="39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 t="s">
        <v>60</v>
      </c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26" t="str">
        <f>C146</f>
        <v>ocelový profil Schodiště</v>
      </c>
      <c r="BB146" s="17"/>
      <c r="BC146" s="17"/>
      <c r="BD146" s="17"/>
      <c r="BE146" s="17"/>
      <c r="BF146" s="17"/>
      <c r="BG146" s="17"/>
      <c r="BH146" s="17"/>
    </row>
    <row r="147" spans="1:60" outlineLevel="1" x14ac:dyDescent="0.2">
      <c r="A147" s="18"/>
      <c r="B147" s="30" t="s">
        <v>152</v>
      </c>
      <c r="C147" s="49" t="s">
        <v>172</v>
      </c>
      <c r="D147" s="32" t="s">
        <v>150</v>
      </c>
      <c r="E147" s="35">
        <v>62</v>
      </c>
      <c r="F147" s="39">
        <v>0</v>
      </c>
      <c r="G147" s="39">
        <f>E147*F147</f>
        <v>0</v>
      </c>
      <c r="H147" s="39">
        <v>0</v>
      </c>
      <c r="I147" s="39">
        <f>E147*H147</f>
        <v>0</v>
      </c>
      <c r="J147" s="39">
        <v>0</v>
      </c>
      <c r="K147" s="39">
        <f>E147*J147</f>
        <v>0</v>
      </c>
      <c r="L147" s="39">
        <v>21</v>
      </c>
      <c r="M147" s="39">
        <f>G147*(1+L147/100)</f>
        <v>0</v>
      </c>
      <c r="N147" s="39">
        <v>0</v>
      </c>
      <c r="O147" s="39">
        <f>E147*N147</f>
        <v>0</v>
      </c>
      <c r="P147" s="39">
        <v>0</v>
      </c>
      <c r="Q147" s="39">
        <f>E147*P147</f>
        <v>0</v>
      </c>
      <c r="R147" s="40"/>
      <c r="S147" s="39" t="s">
        <v>57</v>
      </c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 t="s">
        <v>173</v>
      </c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</row>
    <row r="148" spans="1:60" outlineLevel="1" x14ac:dyDescent="0.2">
      <c r="A148" s="18"/>
      <c r="B148" s="30"/>
      <c r="C148" s="62" t="s">
        <v>174</v>
      </c>
      <c r="D148" s="63"/>
      <c r="E148" s="64"/>
      <c r="F148" s="65"/>
      <c r="G148" s="66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0"/>
      <c r="S148" s="39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 t="s">
        <v>60</v>
      </c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26" t="str">
        <f>C148</f>
        <v>schodiště</v>
      </c>
      <c r="BB148" s="17"/>
      <c r="BC148" s="17"/>
      <c r="BD148" s="17"/>
      <c r="BE148" s="17"/>
      <c r="BF148" s="17"/>
      <c r="BG148" s="17"/>
      <c r="BH148" s="17"/>
    </row>
    <row r="149" spans="1:60" outlineLevel="1" x14ac:dyDescent="0.2">
      <c r="A149" s="18"/>
      <c r="B149" s="30" t="s">
        <v>152</v>
      </c>
      <c r="C149" s="49" t="s">
        <v>175</v>
      </c>
      <c r="D149" s="32" t="s">
        <v>150</v>
      </c>
      <c r="E149" s="35">
        <v>1828</v>
      </c>
      <c r="F149" s="39">
        <v>0</v>
      </c>
      <c r="G149" s="39">
        <f>E149*F149</f>
        <v>0</v>
      </c>
      <c r="H149" s="39">
        <v>0</v>
      </c>
      <c r="I149" s="39">
        <f>E149*H149</f>
        <v>0</v>
      </c>
      <c r="J149" s="39">
        <v>0</v>
      </c>
      <c r="K149" s="39">
        <f>E149*J149</f>
        <v>0</v>
      </c>
      <c r="L149" s="39">
        <v>21</v>
      </c>
      <c r="M149" s="39">
        <f>G149*(1+L149/100)</f>
        <v>0</v>
      </c>
      <c r="N149" s="39">
        <v>0</v>
      </c>
      <c r="O149" s="39">
        <f>E149*N149</f>
        <v>0</v>
      </c>
      <c r="P149" s="39">
        <v>0</v>
      </c>
      <c r="Q149" s="39">
        <f>E149*P149</f>
        <v>0</v>
      </c>
      <c r="R149" s="40"/>
      <c r="S149" s="39" t="s">
        <v>57</v>
      </c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 t="s">
        <v>66</v>
      </c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</row>
    <row r="150" spans="1:60" outlineLevel="1" x14ac:dyDescent="0.2">
      <c r="A150" s="18"/>
      <c r="B150" s="30"/>
      <c r="C150" s="62" t="s">
        <v>176</v>
      </c>
      <c r="D150" s="63"/>
      <c r="E150" s="64"/>
      <c r="F150" s="65"/>
      <c r="G150" s="66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0"/>
      <c r="S150" s="39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 t="s">
        <v>60</v>
      </c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26" t="str">
        <f>C150</f>
        <v>pochozí chodníky</v>
      </c>
      <c r="BB150" s="17"/>
      <c r="BC150" s="17"/>
      <c r="BD150" s="17"/>
      <c r="BE150" s="17"/>
      <c r="BF150" s="17"/>
      <c r="BG150" s="17"/>
      <c r="BH150" s="17"/>
    </row>
    <row r="151" spans="1:60" outlineLevel="1" x14ac:dyDescent="0.2">
      <c r="A151" s="18"/>
      <c r="B151" s="30" t="s">
        <v>152</v>
      </c>
      <c r="C151" s="49" t="s">
        <v>177</v>
      </c>
      <c r="D151" s="32" t="s">
        <v>150</v>
      </c>
      <c r="E151" s="35">
        <v>914</v>
      </c>
      <c r="F151" s="39">
        <v>0</v>
      </c>
      <c r="G151" s="39">
        <f>E151*F151</f>
        <v>0</v>
      </c>
      <c r="H151" s="39">
        <v>0</v>
      </c>
      <c r="I151" s="39">
        <f>E151*H151</f>
        <v>0</v>
      </c>
      <c r="J151" s="39">
        <v>0</v>
      </c>
      <c r="K151" s="39">
        <f>E151*J151</f>
        <v>0</v>
      </c>
      <c r="L151" s="39">
        <v>21</v>
      </c>
      <c r="M151" s="39">
        <f>G151*(1+L151/100)</f>
        <v>0</v>
      </c>
      <c r="N151" s="39">
        <v>0</v>
      </c>
      <c r="O151" s="39">
        <f>E151*N151</f>
        <v>0</v>
      </c>
      <c r="P151" s="39">
        <v>0</v>
      </c>
      <c r="Q151" s="39">
        <f>E151*P151</f>
        <v>0</v>
      </c>
      <c r="R151" s="40"/>
      <c r="S151" s="39" t="s">
        <v>57</v>
      </c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 t="s">
        <v>66</v>
      </c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</row>
    <row r="152" spans="1:60" outlineLevel="1" x14ac:dyDescent="0.2">
      <c r="A152" s="18"/>
      <c r="B152" s="30"/>
      <c r="C152" s="62" t="s">
        <v>176</v>
      </c>
      <c r="D152" s="63"/>
      <c r="E152" s="64"/>
      <c r="F152" s="65"/>
      <c r="G152" s="66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40"/>
      <c r="S152" s="39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 t="s">
        <v>60</v>
      </c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26" t="str">
        <f>C152</f>
        <v>pochozí chodníky</v>
      </c>
      <c r="BB152" s="17"/>
      <c r="BC152" s="17"/>
      <c r="BD152" s="17"/>
      <c r="BE152" s="17"/>
      <c r="BF152" s="17"/>
      <c r="BG152" s="17"/>
      <c r="BH152" s="17"/>
    </row>
    <row r="153" spans="1:60" outlineLevel="1" x14ac:dyDescent="0.2">
      <c r="A153" s="18"/>
      <c r="B153" s="30" t="s">
        <v>152</v>
      </c>
      <c r="C153" s="49" t="s">
        <v>178</v>
      </c>
      <c r="D153" s="32" t="s">
        <v>150</v>
      </c>
      <c r="E153" s="35">
        <v>34</v>
      </c>
      <c r="F153" s="39">
        <v>0</v>
      </c>
      <c r="G153" s="39">
        <f>E153*F153</f>
        <v>0</v>
      </c>
      <c r="H153" s="39">
        <v>0</v>
      </c>
      <c r="I153" s="39">
        <f>E153*H153</f>
        <v>0</v>
      </c>
      <c r="J153" s="39">
        <v>0</v>
      </c>
      <c r="K153" s="39">
        <f>E153*J153</f>
        <v>0</v>
      </c>
      <c r="L153" s="39">
        <v>21</v>
      </c>
      <c r="M153" s="39">
        <f>G153*(1+L153/100)</f>
        <v>0</v>
      </c>
      <c r="N153" s="39">
        <v>0</v>
      </c>
      <c r="O153" s="39">
        <f>E153*N153</f>
        <v>0</v>
      </c>
      <c r="P153" s="39">
        <v>0</v>
      </c>
      <c r="Q153" s="39">
        <f>E153*P153</f>
        <v>0</v>
      </c>
      <c r="R153" s="40"/>
      <c r="S153" s="39" t="s">
        <v>57</v>
      </c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 t="s">
        <v>66</v>
      </c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</row>
    <row r="154" spans="1:60" outlineLevel="1" x14ac:dyDescent="0.2">
      <c r="A154" s="18"/>
      <c r="B154" s="30"/>
      <c r="C154" s="62" t="s">
        <v>179</v>
      </c>
      <c r="D154" s="63"/>
      <c r="E154" s="64"/>
      <c r="F154" s="65"/>
      <c r="G154" s="66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40"/>
      <c r="S154" s="39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 t="s">
        <v>60</v>
      </c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26" t="str">
        <f>C154</f>
        <v>pochozí chodníky-zábradlí</v>
      </c>
      <c r="BB154" s="17"/>
      <c r="BC154" s="17"/>
      <c r="BD154" s="17"/>
      <c r="BE154" s="17"/>
      <c r="BF154" s="17"/>
      <c r="BG154" s="17"/>
      <c r="BH154" s="17"/>
    </row>
    <row r="155" spans="1:60" outlineLevel="1" x14ac:dyDescent="0.2">
      <c r="A155" s="18"/>
      <c r="B155" s="30" t="s">
        <v>152</v>
      </c>
      <c r="C155" s="49" t="s">
        <v>180</v>
      </c>
      <c r="D155" s="32" t="s">
        <v>150</v>
      </c>
      <c r="E155" s="35">
        <v>2332</v>
      </c>
      <c r="F155" s="39">
        <v>0</v>
      </c>
      <c r="G155" s="39">
        <f>E155*F155</f>
        <v>0</v>
      </c>
      <c r="H155" s="39">
        <v>0</v>
      </c>
      <c r="I155" s="39">
        <f>E155*H155</f>
        <v>0</v>
      </c>
      <c r="J155" s="39">
        <v>0</v>
      </c>
      <c r="K155" s="39">
        <f>E155*J155</f>
        <v>0</v>
      </c>
      <c r="L155" s="39">
        <v>21</v>
      </c>
      <c r="M155" s="39">
        <f>G155*(1+L155/100)</f>
        <v>0</v>
      </c>
      <c r="N155" s="39">
        <v>0</v>
      </c>
      <c r="O155" s="39">
        <f>E155*N155</f>
        <v>0</v>
      </c>
      <c r="P155" s="39">
        <v>0</v>
      </c>
      <c r="Q155" s="39">
        <f>E155*P155</f>
        <v>0</v>
      </c>
      <c r="R155" s="40"/>
      <c r="S155" s="39" t="s">
        <v>57</v>
      </c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 t="s">
        <v>66</v>
      </c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</row>
    <row r="156" spans="1:60" outlineLevel="1" x14ac:dyDescent="0.2">
      <c r="A156" s="18"/>
      <c r="B156" s="30"/>
      <c r="C156" s="62" t="s">
        <v>181</v>
      </c>
      <c r="D156" s="63"/>
      <c r="E156" s="64"/>
      <c r="F156" s="65"/>
      <c r="G156" s="66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40"/>
      <c r="S156" s="39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 t="s">
        <v>60</v>
      </c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26" t="str">
        <f>C156</f>
        <v>obklad domečku a vyhlídkové plošiny</v>
      </c>
      <c r="BB156" s="17"/>
      <c r="BC156" s="17"/>
      <c r="BD156" s="17"/>
      <c r="BE156" s="17"/>
      <c r="BF156" s="17"/>
      <c r="BG156" s="17"/>
      <c r="BH156" s="17"/>
    </row>
    <row r="157" spans="1:60" outlineLevel="1" x14ac:dyDescent="0.2">
      <c r="A157" s="18"/>
      <c r="B157" s="30" t="s">
        <v>152</v>
      </c>
      <c r="C157" s="49" t="s">
        <v>182</v>
      </c>
      <c r="D157" s="32" t="s">
        <v>150</v>
      </c>
      <c r="E157" s="35">
        <v>160</v>
      </c>
      <c r="F157" s="39">
        <v>0</v>
      </c>
      <c r="G157" s="39">
        <f>E157*F157</f>
        <v>0</v>
      </c>
      <c r="H157" s="39">
        <v>0</v>
      </c>
      <c r="I157" s="39">
        <f>E157*H157</f>
        <v>0</v>
      </c>
      <c r="J157" s="39">
        <v>0</v>
      </c>
      <c r="K157" s="39">
        <f>E157*J157</f>
        <v>0</v>
      </c>
      <c r="L157" s="39">
        <v>21</v>
      </c>
      <c r="M157" s="39">
        <f>G157*(1+L157/100)</f>
        <v>0</v>
      </c>
      <c r="N157" s="39">
        <v>0</v>
      </c>
      <c r="O157" s="39">
        <f>E157*N157</f>
        <v>0</v>
      </c>
      <c r="P157" s="39">
        <v>0</v>
      </c>
      <c r="Q157" s="39">
        <f>E157*P157</f>
        <v>0</v>
      </c>
      <c r="R157" s="40"/>
      <c r="S157" s="39" t="s">
        <v>57</v>
      </c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 t="s">
        <v>66</v>
      </c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</row>
    <row r="158" spans="1:60" outlineLevel="1" x14ac:dyDescent="0.2">
      <c r="A158" s="18"/>
      <c r="B158" s="30"/>
      <c r="C158" s="62" t="s">
        <v>183</v>
      </c>
      <c r="D158" s="63"/>
      <c r="E158" s="64"/>
      <c r="F158" s="65"/>
      <c r="G158" s="66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40"/>
      <c r="S158" s="39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 t="s">
        <v>60</v>
      </c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26" t="str">
        <f>C158</f>
        <v>nosná konstruce domečku a vyhlídkové plošiny</v>
      </c>
      <c r="BB158" s="17"/>
      <c r="BC158" s="17"/>
      <c r="BD158" s="17"/>
      <c r="BE158" s="17"/>
      <c r="BF158" s="17"/>
      <c r="BG158" s="17"/>
      <c r="BH158" s="17"/>
    </row>
    <row r="159" spans="1:60" outlineLevel="1" x14ac:dyDescent="0.2">
      <c r="A159" s="18"/>
      <c r="B159" s="30" t="s">
        <v>152</v>
      </c>
      <c r="C159" s="49" t="s">
        <v>184</v>
      </c>
      <c r="D159" s="32" t="s">
        <v>150</v>
      </c>
      <c r="E159" s="35">
        <v>80</v>
      </c>
      <c r="F159" s="39">
        <v>0</v>
      </c>
      <c r="G159" s="39">
        <f>E159*F159</f>
        <v>0</v>
      </c>
      <c r="H159" s="39">
        <v>0</v>
      </c>
      <c r="I159" s="39">
        <f>E159*H159</f>
        <v>0</v>
      </c>
      <c r="J159" s="39">
        <v>0</v>
      </c>
      <c r="K159" s="39">
        <f>E159*J159</f>
        <v>0</v>
      </c>
      <c r="L159" s="39">
        <v>21</v>
      </c>
      <c r="M159" s="39">
        <f>G159*(1+L159/100)</f>
        <v>0</v>
      </c>
      <c r="N159" s="39">
        <v>0</v>
      </c>
      <c r="O159" s="39">
        <f>E159*N159</f>
        <v>0</v>
      </c>
      <c r="P159" s="39">
        <v>0</v>
      </c>
      <c r="Q159" s="39">
        <f>E159*P159</f>
        <v>0</v>
      </c>
      <c r="R159" s="40"/>
      <c r="S159" s="39" t="s">
        <v>57</v>
      </c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 t="s">
        <v>66</v>
      </c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</row>
    <row r="160" spans="1:60" outlineLevel="1" x14ac:dyDescent="0.2">
      <c r="A160" s="18"/>
      <c r="B160" s="30"/>
      <c r="C160" s="62" t="s">
        <v>183</v>
      </c>
      <c r="D160" s="63"/>
      <c r="E160" s="64"/>
      <c r="F160" s="65"/>
      <c r="G160" s="66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40"/>
      <c r="S160" s="39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 t="s">
        <v>60</v>
      </c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26" t="str">
        <f>C160</f>
        <v>nosná konstruce domečku a vyhlídkové plošiny</v>
      </c>
      <c r="BB160" s="17"/>
      <c r="BC160" s="17"/>
      <c r="BD160" s="17"/>
      <c r="BE160" s="17"/>
      <c r="BF160" s="17"/>
      <c r="BG160" s="17"/>
      <c r="BH160" s="17"/>
    </row>
    <row r="161" spans="1:60" outlineLevel="1" x14ac:dyDescent="0.2">
      <c r="A161" s="18"/>
      <c r="B161" s="30" t="s">
        <v>152</v>
      </c>
      <c r="C161" s="49" t="s">
        <v>185</v>
      </c>
      <c r="D161" s="32" t="s">
        <v>150</v>
      </c>
      <c r="E161" s="35">
        <v>80</v>
      </c>
      <c r="F161" s="39">
        <v>0</v>
      </c>
      <c r="G161" s="39">
        <f>E161*F161</f>
        <v>0</v>
      </c>
      <c r="H161" s="39">
        <v>0</v>
      </c>
      <c r="I161" s="39">
        <f>E161*H161</f>
        <v>0</v>
      </c>
      <c r="J161" s="39">
        <v>0</v>
      </c>
      <c r="K161" s="39">
        <f>E161*J161</f>
        <v>0</v>
      </c>
      <c r="L161" s="39">
        <v>21</v>
      </c>
      <c r="M161" s="39">
        <f>G161*(1+L161/100)</f>
        <v>0</v>
      </c>
      <c r="N161" s="39">
        <v>0</v>
      </c>
      <c r="O161" s="39">
        <f>E161*N161</f>
        <v>0</v>
      </c>
      <c r="P161" s="39">
        <v>0</v>
      </c>
      <c r="Q161" s="39">
        <f>E161*P161</f>
        <v>0</v>
      </c>
      <c r="R161" s="40"/>
      <c r="S161" s="39" t="s">
        <v>57</v>
      </c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 t="s">
        <v>66</v>
      </c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</row>
    <row r="162" spans="1:60" outlineLevel="1" x14ac:dyDescent="0.2">
      <c r="A162" s="18"/>
      <c r="B162" s="30"/>
      <c r="C162" s="62" t="s">
        <v>183</v>
      </c>
      <c r="D162" s="63"/>
      <c r="E162" s="64"/>
      <c r="F162" s="65"/>
      <c r="G162" s="66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40"/>
      <c r="S162" s="39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 t="s">
        <v>60</v>
      </c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26" t="str">
        <f>C162</f>
        <v>nosná konstruce domečku a vyhlídkové plošiny</v>
      </c>
      <c r="BB162" s="17"/>
      <c r="BC162" s="17"/>
      <c r="BD162" s="17"/>
      <c r="BE162" s="17"/>
      <c r="BF162" s="17"/>
      <c r="BG162" s="17"/>
      <c r="BH162" s="17"/>
    </row>
    <row r="163" spans="1:60" outlineLevel="1" x14ac:dyDescent="0.2">
      <c r="A163" s="18"/>
      <c r="B163" s="30" t="s">
        <v>152</v>
      </c>
      <c r="C163" s="49" t="s">
        <v>186</v>
      </c>
      <c r="D163" s="32" t="s">
        <v>150</v>
      </c>
      <c r="E163" s="35">
        <v>36</v>
      </c>
      <c r="F163" s="39">
        <v>0</v>
      </c>
      <c r="G163" s="39">
        <f>E163*F163</f>
        <v>0</v>
      </c>
      <c r="H163" s="39">
        <v>0</v>
      </c>
      <c r="I163" s="39">
        <f>E163*H163</f>
        <v>0</v>
      </c>
      <c r="J163" s="39">
        <v>0</v>
      </c>
      <c r="K163" s="39">
        <f>E163*J163</f>
        <v>0</v>
      </c>
      <c r="L163" s="39">
        <v>21</v>
      </c>
      <c r="M163" s="39">
        <f>G163*(1+L163/100)</f>
        <v>0</v>
      </c>
      <c r="N163" s="39">
        <v>0</v>
      </c>
      <c r="O163" s="39">
        <f>E163*N163</f>
        <v>0</v>
      </c>
      <c r="P163" s="39">
        <v>0</v>
      </c>
      <c r="Q163" s="39">
        <f>E163*P163</f>
        <v>0</v>
      </c>
      <c r="R163" s="40"/>
      <c r="S163" s="39" t="s">
        <v>57</v>
      </c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 t="s">
        <v>66</v>
      </c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</row>
    <row r="164" spans="1:60" outlineLevel="1" x14ac:dyDescent="0.2">
      <c r="A164" s="18"/>
      <c r="B164" s="30"/>
      <c r="C164" s="62" t="s">
        <v>187</v>
      </c>
      <c r="D164" s="63"/>
      <c r="E164" s="64"/>
      <c r="F164" s="65"/>
      <c r="G164" s="66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40"/>
      <c r="S164" s="39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 t="s">
        <v>60</v>
      </c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26" t="str">
        <f>C164</f>
        <v>konstrukce pro ukotvení lan k domečku a vyhlídkovým plošinám</v>
      </c>
      <c r="BB164" s="17"/>
      <c r="BC164" s="17"/>
      <c r="BD164" s="17"/>
      <c r="BE164" s="17"/>
      <c r="BF164" s="17"/>
      <c r="BG164" s="17"/>
      <c r="BH164" s="17"/>
    </row>
    <row r="165" spans="1:60" outlineLevel="1" x14ac:dyDescent="0.2">
      <c r="A165" s="18"/>
      <c r="B165" s="30" t="s">
        <v>152</v>
      </c>
      <c r="C165" s="49" t="s">
        <v>188</v>
      </c>
      <c r="D165" s="32" t="s">
        <v>150</v>
      </c>
      <c r="E165" s="35">
        <v>2</v>
      </c>
      <c r="F165" s="39">
        <v>0</v>
      </c>
      <c r="G165" s="39">
        <f>E165*F165</f>
        <v>0</v>
      </c>
      <c r="H165" s="39">
        <v>0</v>
      </c>
      <c r="I165" s="39">
        <f>E165*H165</f>
        <v>0</v>
      </c>
      <c r="J165" s="39">
        <v>0</v>
      </c>
      <c r="K165" s="39">
        <f>E165*J165</f>
        <v>0</v>
      </c>
      <c r="L165" s="39">
        <v>21</v>
      </c>
      <c r="M165" s="39">
        <f>G165*(1+L165/100)</f>
        <v>0</v>
      </c>
      <c r="N165" s="39">
        <v>0</v>
      </c>
      <c r="O165" s="39">
        <f>E165*N165</f>
        <v>0</v>
      </c>
      <c r="P165" s="39">
        <v>0</v>
      </c>
      <c r="Q165" s="39">
        <f>E165*P165</f>
        <v>0</v>
      </c>
      <c r="R165" s="40"/>
      <c r="S165" s="39" t="s">
        <v>57</v>
      </c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 t="s">
        <v>66</v>
      </c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</row>
    <row r="166" spans="1:60" outlineLevel="1" x14ac:dyDescent="0.2">
      <c r="A166" s="18"/>
      <c r="B166" s="30"/>
      <c r="C166" s="62" t="s">
        <v>183</v>
      </c>
      <c r="D166" s="63"/>
      <c r="E166" s="64"/>
      <c r="F166" s="65"/>
      <c r="G166" s="66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40"/>
      <c r="S166" s="39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 t="s">
        <v>60</v>
      </c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26" t="str">
        <f>C166</f>
        <v>nosná konstruce domečku a vyhlídkové plošiny</v>
      </c>
      <c r="BB166" s="17"/>
      <c r="BC166" s="17"/>
      <c r="BD166" s="17"/>
      <c r="BE166" s="17"/>
      <c r="BF166" s="17"/>
      <c r="BG166" s="17"/>
      <c r="BH166" s="17"/>
    </row>
    <row r="167" spans="1:60" outlineLevel="1" x14ac:dyDescent="0.2">
      <c r="A167" s="18"/>
      <c r="B167" s="30" t="s">
        <v>152</v>
      </c>
      <c r="C167" s="49" t="s">
        <v>189</v>
      </c>
      <c r="D167" s="32" t="s">
        <v>150</v>
      </c>
      <c r="E167" s="35">
        <v>8</v>
      </c>
      <c r="F167" s="39">
        <v>0</v>
      </c>
      <c r="G167" s="39">
        <f>E167*F167</f>
        <v>0</v>
      </c>
      <c r="H167" s="39">
        <v>0</v>
      </c>
      <c r="I167" s="39">
        <f>E167*H167</f>
        <v>0</v>
      </c>
      <c r="J167" s="39">
        <v>0</v>
      </c>
      <c r="K167" s="39">
        <f>E167*J167</f>
        <v>0</v>
      </c>
      <c r="L167" s="39">
        <v>21</v>
      </c>
      <c r="M167" s="39">
        <f>G167*(1+L167/100)</f>
        <v>0</v>
      </c>
      <c r="N167" s="39">
        <v>0</v>
      </c>
      <c r="O167" s="39">
        <f>E167*N167</f>
        <v>0</v>
      </c>
      <c r="P167" s="39">
        <v>0</v>
      </c>
      <c r="Q167" s="39">
        <f>E167*P167</f>
        <v>0</v>
      </c>
      <c r="R167" s="40"/>
      <c r="S167" s="39" t="s">
        <v>57</v>
      </c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 t="s">
        <v>66</v>
      </c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</row>
    <row r="168" spans="1:60" outlineLevel="1" x14ac:dyDescent="0.2">
      <c r="A168" s="18"/>
      <c r="B168" s="30"/>
      <c r="C168" s="62" t="s">
        <v>183</v>
      </c>
      <c r="D168" s="63"/>
      <c r="E168" s="64"/>
      <c r="F168" s="65"/>
      <c r="G168" s="66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40"/>
      <c r="S168" s="39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 t="s">
        <v>60</v>
      </c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26" t="str">
        <f>C168</f>
        <v>nosná konstruce domečku a vyhlídkové plošiny</v>
      </c>
      <c r="BB168" s="17"/>
      <c r="BC168" s="17"/>
      <c r="BD168" s="17"/>
      <c r="BE168" s="17"/>
      <c r="BF168" s="17"/>
      <c r="BG168" s="17"/>
      <c r="BH168" s="17"/>
    </row>
    <row r="169" spans="1:60" outlineLevel="1" x14ac:dyDescent="0.2">
      <c r="A169" s="18"/>
      <c r="B169" s="30" t="s">
        <v>152</v>
      </c>
      <c r="C169" s="49" t="s">
        <v>190</v>
      </c>
      <c r="D169" s="32" t="s">
        <v>56</v>
      </c>
      <c r="E169" s="35">
        <v>6.3</v>
      </c>
      <c r="F169" s="39">
        <v>0</v>
      </c>
      <c r="G169" s="39">
        <f>E169*F169</f>
        <v>0</v>
      </c>
      <c r="H169" s="39">
        <v>0</v>
      </c>
      <c r="I169" s="39">
        <f>E169*H169</f>
        <v>0</v>
      </c>
      <c r="J169" s="39">
        <v>0</v>
      </c>
      <c r="K169" s="39">
        <f>E169*J169</f>
        <v>0</v>
      </c>
      <c r="L169" s="39">
        <v>21</v>
      </c>
      <c r="M169" s="39">
        <f>G169*(1+L169/100)</f>
        <v>0</v>
      </c>
      <c r="N169" s="39">
        <v>0</v>
      </c>
      <c r="O169" s="39">
        <f>E169*N169</f>
        <v>0</v>
      </c>
      <c r="P169" s="39">
        <v>0</v>
      </c>
      <c r="Q169" s="39">
        <f>E169*P169</f>
        <v>0</v>
      </c>
      <c r="R169" s="40"/>
      <c r="S169" s="39" t="s">
        <v>57</v>
      </c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 t="s">
        <v>66</v>
      </c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</row>
    <row r="170" spans="1:60" outlineLevel="1" x14ac:dyDescent="0.2">
      <c r="A170" s="18"/>
      <c r="B170" s="30"/>
      <c r="C170" s="62" t="s">
        <v>187</v>
      </c>
      <c r="D170" s="63"/>
      <c r="E170" s="64"/>
      <c r="F170" s="65"/>
      <c r="G170" s="66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40"/>
      <c r="S170" s="39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 t="s">
        <v>60</v>
      </c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26" t="str">
        <f>C170</f>
        <v>konstrukce pro ukotvení lan k domečku a vyhlídkovým plošinám</v>
      </c>
      <c r="BB170" s="17"/>
      <c r="BC170" s="17"/>
      <c r="BD170" s="17"/>
      <c r="BE170" s="17"/>
      <c r="BF170" s="17"/>
      <c r="BG170" s="17"/>
      <c r="BH170" s="17"/>
    </row>
    <row r="171" spans="1:60" outlineLevel="1" x14ac:dyDescent="0.2">
      <c r="A171" s="18"/>
      <c r="B171" s="30" t="s">
        <v>152</v>
      </c>
      <c r="C171" s="49" t="s">
        <v>191</v>
      </c>
      <c r="D171" s="32" t="s">
        <v>56</v>
      </c>
      <c r="E171" s="35">
        <v>1.8</v>
      </c>
      <c r="F171" s="39">
        <v>0</v>
      </c>
      <c r="G171" s="39">
        <f>E171*F171</f>
        <v>0</v>
      </c>
      <c r="H171" s="39">
        <v>0</v>
      </c>
      <c r="I171" s="39">
        <f>E171*H171</f>
        <v>0</v>
      </c>
      <c r="J171" s="39">
        <v>0</v>
      </c>
      <c r="K171" s="39">
        <f>E171*J171</f>
        <v>0</v>
      </c>
      <c r="L171" s="39">
        <v>21</v>
      </c>
      <c r="M171" s="39">
        <f>G171*(1+L171/100)</f>
        <v>0</v>
      </c>
      <c r="N171" s="39">
        <v>0</v>
      </c>
      <c r="O171" s="39">
        <f>E171*N171</f>
        <v>0</v>
      </c>
      <c r="P171" s="39">
        <v>0</v>
      </c>
      <c r="Q171" s="39">
        <f>E171*P171</f>
        <v>0</v>
      </c>
      <c r="R171" s="40"/>
      <c r="S171" s="39" t="s">
        <v>57</v>
      </c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 t="s">
        <v>66</v>
      </c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</row>
    <row r="172" spans="1:60" outlineLevel="1" x14ac:dyDescent="0.2">
      <c r="A172" s="18"/>
      <c r="B172" s="30"/>
      <c r="C172" s="62" t="s">
        <v>187</v>
      </c>
      <c r="D172" s="63"/>
      <c r="E172" s="64"/>
      <c r="F172" s="65"/>
      <c r="G172" s="66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40"/>
      <c r="S172" s="39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 t="s">
        <v>60</v>
      </c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26" t="str">
        <f>C172</f>
        <v>konstrukce pro ukotvení lan k domečku a vyhlídkovým plošinám</v>
      </c>
      <c r="BB172" s="17"/>
      <c r="BC172" s="17"/>
      <c r="BD172" s="17"/>
      <c r="BE172" s="17"/>
      <c r="BF172" s="17"/>
      <c r="BG172" s="17"/>
      <c r="BH172" s="17"/>
    </row>
    <row r="173" spans="1:60" outlineLevel="1" x14ac:dyDescent="0.2">
      <c r="A173" s="18"/>
      <c r="B173" s="30" t="s">
        <v>152</v>
      </c>
      <c r="C173" s="49" t="s">
        <v>192</v>
      </c>
      <c r="D173" s="32" t="s">
        <v>150</v>
      </c>
      <c r="E173" s="35">
        <v>12</v>
      </c>
      <c r="F173" s="39">
        <v>0</v>
      </c>
      <c r="G173" s="39">
        <f>E173*F173</f>
        <v>0</v>
      </c>
      <c r="H173" s="39">
        <v>0</v>
      </c>
      <c r="I173" s="39">
        <f>E173*H173</f>
        <v>0</v>
      </c>
      <c r="J173" s="39">
        <v>0</v>
      </c>
      <c r="K173" s="39">
        <f>E173*J173</f>
        <v>0</v>
      </c>
      <c r="L173" s="39">
        <v>21</v>
      </c>
      <c r="M173" s="39">
        <f>G173*(1+L173/100)</f>
        <v>0</v>
      </c>
      <c r="N173" s="39">
        <v>0</v>
      </c>
      <c r="O173" s="39">
        <f>E173*N173</f>
        <v>0</v>
      </c>
      <c r="P173" s="39">
        <v>0</v>
      </c>
      <c r="Q173" s="39">
        <f>E173*P173</f>
        <v>0</v>
      </c>
      <c r="R173" s="40"/>
      <c r="S173" s="39" t="s">
        <v>57</v>
      </c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 t="s">
        <v>66</v>
      </c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</row>
    <row r="174" spans="1:60" outlineLevel="1" x14ac:dyDescent="0.2">
      <c r="A174" s="18"/>
      <c r="B174" s="30"/>
      <c r="C174" s="62" t="s">
        <v>193</v>
      </c>
      <c r="D174" s="63"/>
      <c r="E174" s="64"/>
      <c r="F174" s="65"/>
      <c r="G174" s="66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0"/>
      <c r="S174" s="39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 t="s">
        <v>60</v>
      </c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26" t="str">
        <f>C174</f>
        <v>konstrukce pro ukotvení lan( zábradlí) k domečku a vyhlídkovým plošinám</v>
      </c>
      <c r="BB174" s="17"/>
      <c r="BC174" s="17"/>
      <c r="BD174" s="17"/>
      <c r="BE174" s="17"/>
      <c r="BF174" s="17"/>
      <c r="BG174" s="17"/>
      <c r="BH174" s="17"/>
    </row>
    <row r="175" spans="1:60" x14ac:dyDescent="0.2">
      <c r="A175" s="27" t="s">
        <v>52</v>
      </c>
      <c r="B175" s="31" t="s">
        <v>27</v>
      </c>
      <c r="C175" s="50" t="s">
        <v>28</v>
      </c>
      <c r="D175" s="33"/>
      <c r="E175" s="36"/>
      <c r="F175" s="41"/>
      <c r="G175" s="41">
        <f>SUM(G176:G181)</f>
        <v>0</v>
      </c>
      <c r="H175" s="41"/>
      <c r="I175" s="41">
        <f>SUM(I176:I181)</f>
        <v>0</v>
      </c>
      <c r="J175" s="41"/>
      <c r="K175" s="41">
        <f>SUM(K176:K181)</f>
        <v>0</v>
      </c>
      <c r="L175" s="41"/>
      <c r="M175" s="41">
        <f>SUM(M176:M181)</f>
        <v>0</v>
      </c>
      <c r="N175" s="41"/>
      <c r="O175" s="41">
        <f>SUM(O176:O181)</f>
        <v>0</v>
      </c>
      <c r="P175" s="41"/>
      <c r="Q175" s="41">
        <f>SUM(Q176:Q181)</f>
        <v>0</v>
      </c>
      <c r="R175" s="42"/>
      <c r="S175" s="41"/>
      <c r="AE175" t="s">
        <v>53</v>
      </c>
    </row>
    <row r="176" spans="1:60" outlineLevel="1" x14ac:dyDescent="0.2">
      <c r="A176" s="18"/>
      <c r="B176" s="30" t="s">
        <v>152</v>
      </c>
      <c r="C176" s="49" t="s">
        <v>194</v>
      </c>
      <c r="D176" s="32" t="s">
        <v>75</v>
      </c>
      <c r="E176" s="35">
        <v>99.5</v>
      </c>
      <c r="F176" s="39">
        <v>0</v>
      </c>
      <c r="G176" s="39">
        <f>E176*F176</f>
        <v>0</v>
      </c>
      <c r="H176" s="39">
        <v>0</v>
      </c>
      <c r="I176" s="39">
        <f>E176*H176</f>
        <v>0</v>
      </c>
      <c r="J176" s="39">
        <v>0</v>
      </c>
      <c r="K176" s="39">
        <f>E176*J176</f>
        <v>0</v>
      </c>
      <c r="L176" s="39">
        <v>21</v>
      </c>
      <c r="M176" s="39">
        <f>G176*(1+L176/100)</f>
        <v>0</v>
      </c>
      <c r="N176" s="39">
        <v>0</v>
      </c>
      <c r="O176" s="39">
        <f>E176*N176</f>
        <v>0</v>
      </c>
      <c r="P176" s="39">
        <v>0</v>
      </c>
      <c r="Q176" s="39">
        <f>E176*P176</f>
        <v>0</v>
      </c>
      <c r="R176" s="40"/>
      <c r="S176" s="39" t="s">
        <v>57</v>
      </c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 t="s">
        <v>173</v>
      </c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</row>
    <row r="177" spans="1:60" outlineLevel="1" x14ac:dyDescent="0.2">
      <c r="A177" s="18"/>
      <c r="B177" s="30"/>
      <c r="C177" s="62" t="s">
        <v>195</v>
      </c>
      <c r="D177" s="63"/>
      <c r="E177" s="64"/>
      <c r="F177" s="65"/>
      <c r="G177" s="66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40"/>
      <c r="S177" s="3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 t="s">
        <v>60</v>
      </c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26" t="str">
        <f>C177</f>
        <v>ochranna síť, PP 5mm, oko 4,5 cm</v>
      </c>
      <c r="BB177" s="17"/>
      <c r="BC177" s="17"/>
      <c r="BD177" s="17"/>
      <c r="BE177" s="17"/>
      <c r="BF177" s="17"/>
      <c r="BG177" s="17"/>
      <c r="BH177" s="17"/>
    </row>
    <row r="178" spans="1:60" outlineLevel="1" x14ac:dyDescent="0.2">
      <c r="A178" s="18"/>
      <c r="B178" s="30" t="s">
        <v>205</v>
      </c>
      <c r="C178" s="49" t="s">
        <v>220</v>
      </c>
      <c r="D178" s="32" t="s">
        <v>150</v>
      </c>
      <c r="E178" s="35">
        <v>4</v>
      </c>
      <c r="F178" s="39">
        <v>0</v>
      </c>
      <c r="G178" s="39">
        <f>E178*F178</f>
        <v>0</v>
      </c>
      <c r="H178" s="39">
        <v>0</v>
      </c>
      <c r="I178" s="39">
        <f>E178*H178</f>
        <v>0</v>
      </c>
      <c r="J178" s="39">
        <v>0</v>
      </c>
      <c r="K178" s="39">
        <f>E178*J178</f>
        <v>0</v>
      </c>
      <c r="L178" s="39">
        <v>21</v>
      </c>
      <c r="M178" s="39">
        <f>G178*(1+L178/100)</f>
        <v>0</v>
      </c>
      <c r="N178" s="39">
        <v>0</v>
      </c>
      <c r="O178" s="39">
        <f>E178*N178</f>
        <v>0</v>
      </c>
      <c r="P178" s="39">
        <v>0</v>
      </c>
      <c r="Q178" s="39">
        <f>E178*P178</f>
        <v>0</v>
      </c>
      <c r="R178" s="40"/>
      <c r="S178" s="39" t="s">
        <v>57</v>
      </c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 t="s">
        <v>58</v>
      </c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</row>
    <row r="179" spans="1:60" x14ac:dyDescent="0.2">
      <c r="A179" s="27" t="s">
        <v>52</v>
      </c>
      <c r="B179" s="31" t="s">
        <v>218</v>
      </c>
      <c r="C179" s="50" t="s">
        <v>219</v>
      </c>
      <c r="D179" s="33"/>
      <c r="E179" s="36"/>
      <c r="F179" s="41"/>
      <c r="G179" s="41">
        <f>SUM(G180:G181)</f>
        <v>0</v>
      </c>
      <c r="H179" s="41"/>
      <c r="I179" s="41">
        <f>SUM(I180:I181)</f>
        <v>0</v>
      </c>
      <c r="J179" s="41"/>
      <c r="K179" s="41">
        <f>SUM(K180:K181)</f>
        <v>0</v>
      </c>
      <c r="L179" s="41"/>
      <c r="M179" s="41">
        <f>SUM(M180:M181)</f>
        <v>0</v>
      </c>
      <c r="N179" s="41"/>
      <c r="O179" s="41">
        <f>SUM(O180:O181)</f>
        <v>0</v>
      </c>
      <c r="P179" s="41"/>
      <c r="Q179" s="41">
        <f>SUM(Q180:Q181)</f>
        <v>0</v>
      </c>
      <c r="R179" s="42"/>
      <c r="S179" s="41"/>
      <c r="AE179" t="s">
        <v>53</v>
      </c>
    </row>
    <row r="180" spans="1:60" outlineLevel="1" x14ac:dyDescent="0.2">
      <c r="A180" s="18"/>
      <c r="B180" s="30" t="s">
        <v>196</v>
      </c>
      <c r="C180" s="49" t="s">
        <v>197</v>
      </c>
      <c r="D180" s="32" t="s">
        <v>198</v>
      </c>
      <c r="E180" s="35">
        <v>0.68</v>
      </c>
      <c r="F180" s="39">
        <v>0</v>
      </c>
      <c r="G180" s="39">
        <f>E180*F180</f>
        <v>0</v>
      </c>
      <c r="H180" s="39">
        <v>0</v>
      </c>
      <c r="I180" s="39">
        <f>E180*H180</f>
        <v>0</v>
      </c>
      <c r="J180" s="39">
        <v>0</v>
      </c>
      <c r="K180" s="39">
        <f>E180*J180</f>
        <v>0</v>
      </c>
      <c r="L180" s="39">
        <v>21</v>
      </c>
      <c r="M180" s="39">
        <f>G180*(1+L180/100)</f>
        <v>0</v>
      </c>
      <c r="N180" s="39">
        <v>0</v>
      </c>
      <c r="O180" s="39">
        <f>E180*N180</f>
        <v>0</v>
      </c>
      <c r="P180" s="39">
        <v>0</v>
      </c>
      <c r="Q180" s="39">
        <f>E180*P180</f>
        <v>0</v>
      </c>
      <c r="R180" s="40"/>
      <c r="S180" s="39" t="s">
        <v>57</v>
      </c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 t="s">
        <v>113</v>
      </c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</row>
    <row r="181" spans="1:60" outlineLevel="1" x14ac:dyDescent="0.2">
      <c r="A181" s="18"/>
      <c r="B181" s="30"/>
      <c r="C181" s="62" t="s">
        <v>199</v>
      </c>
      <c r="D181" s="63"/>
      <c r="E181" s="64"/>
      <c r="F181" s="65"/>
      <c r="G181" s="66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40"/>
      <c r="S181" s="3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 t="s">
        <v>60</v>
      </c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26" t="str">
        <f>C181</f>
        <v>Základy Schodiště</v>
      </c>
      <c r="BB181" s="17"/>
      <c r="BC181" s="17"/>
      <c r="BD181" s="17"/>
      <c r="BE181" s="17"/>
      <c r="BF181" s="17"/>
      <c r="BG181" s="17"/>
      <c r="BH181" s="17"/>
    </row>
    <row r="182" spans="1:60" x14ac:dyDescent="0.2">
      <c r="A182" s="27" t="s">
        <v>52</v>
      </c>
      <c r="B182" s="31" t="s">
        <v>11</v>
      </c>
      <c r="C182" s="50" t="s">
        <v>12</v>
      </c>
      <c r="D182" s="33"/>
      <c r="E182" s="36"/>
      <c r="F182" s="41"/>
      <c r="G182" s="41">
        <f>SUM(G183:G184)</f>
        <v>0</v>
      </c>
      <c r="H182" s="41"/>
      <c r="I182" s="41">
        <f>SUM(I183:I184)</f>
        <v>0</v>
      </c>
      <c r="J182" s="41"/>
      <c r="K182" s="41">
        <f>SUM(K183:K184)</f>
        <v>0</v>
      </c>
      <c r="L182" s="41"/>
      <c r="M182" s="41">
        <f>SUM(M183:M184)</f>
        <v>0</v>
      </c>
      <c r="N182" s="41"/>
      <c r="O182" s="41">
        <f>SUM(O183:O184)</f>
        <v>0</v>
      </c>
      <c r="P182" s="41"/>
      <c r="Q182" s="41">
        <f>SUM(Q183:Q184)</f>
        <v>0</v>
      </c>
      <c r="R182" s="42"/>
      <c r="S182" s="41"/>
      <c r="AE182" t="s">
        <v>53</v>
      </c>
    </row>
    <row r="183" spans="1:60" outlineLevel="1" x14ac:dyDescent="0.2">
      <c r="A183" s="18"/>
      <c r="B183" s="30" t="s">
        <v>200</v>
      </c>
      <c r="C183" s="49" t="s">
        <v>201</v>
      </c>
      <c r="D183" s="32" t="s">
        <v>202</v>
      </c>
      <c r="E183" s="35">
        <v>1</v>
      </c>
      <c r="F183" s="39">
        <v>0</v>
      </c>
      <c r="G183" s="39">
        <f>E183*F183</f>
        <v>0</v>
      </c>
      <c r="H183" s="39">
        <v>0</v>
      </c>
      <c r="I183" s="39">
        <f>E183*H183</f>
        <v>0</v>
      </c>
      <c r="J183" s="39">
        <v>0</v>
      </c>
      <c r="K183" s="39">
        <f>E183*J183</f>
        <v>0</v>
      </c>
      <c r="L183" s="39">
        <v>21</v>
      </c>
      <c r="M183" s="39">
        <f>G183*(1+L183/100)</f>
        <v>0</v>
      </c>
      <c r="N183" s="39">
        <v>0</v>
      </c>
      <c r="O183" s="39">
        <f>E183*N183</f>
        <v>0</v>
      </c>
      <c r="P183" s="39">
        <v>0</v>
      </c>
      <c r="Q183" s="39">
        <f>E183*P183</f>
        <v>0</v>
      </c>
      <c r="R183" s="40"/>
      <c r="S183" s="39" t="s">
        <v>57</v>
      </c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 t="s">
        <v>113</v>
      </c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</row>
    <row r="184" spans="1:60" outlineLevel="1" x14ac:dyDescent="0.2">
      <c r="A184" s="18"/>
      <c r="B184" s="30" t="s">
        <v>203</v>
      </c>
      <c r="C184" s="49" t="s">
        <v>204</v>
      </c>
      <c r="D184" s="32" t="s">
        <v>202</v>
      </c>
      <c r="E184" s="35">
        <v>1</v>
      </c>
      <c r="F184" s="39">
        <v>0</v>
      </c>
      <c r="G184" s="39">
        <f>E184*F184</f>
        <v>0</v>
      </c>
      <c r="H184" s="39">
        <v>0</v>
      </c>
      <c r="I184" s="39">
        <f>E184*H184</f>
        <v>0</v>
      </c>
      <c r="J184" s="39">
        <v>0</v>
      </c>
      <c r="K184" s="39">
        <f>E184*J184</f>
        <v>0</v>
      </c>
      <c r="L184" s="39">
        <v>21</v>
      </c>
      <c r="M184" s="39">
        <f>G184*(1+L184/100)</f>
        <v>0</v>
      </c>
      <c r="N184" s="39">
        <v>0</v>
      </c>
      <c r="O184" s="39">
        <f>E184*N184</f>
        <v>0</v>
      </c>
      <c r="P184" s="39">
        <v>0</v>
      </c>
      <c r="Q184" s="39">
        <f>E184*P184</f>
        <v>0</v>
      </c>
      <c r="R184" s="40"/>
      <c r="S184" s="39" t="s">
        <v>57</v>
      </c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 t="s">
        <v>113</v>
      </c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</row>
    <row r="185" spans="1:60" outlineLevel="1" x14ac:dyDescent="0.2">
      <c r="A185" s="18"/>
      <c r="B185" s="30" t="s">
        <v>208</v>
      </c>
      <c r="C185" s="49" t="s">
        <v>221</v>
      </c>
      <c r="D185" s="32" t="s">
        <v>210</v>
      </c>
      <c r="E185" s="35">
        <v>1</v>
      </c>
      <c r="F185" s="39">
        <v>0</v>
      </c>
      <c r="G185" s="39">
        <f>E185*F185</f>
        <v>0</v>
      </c>
      <c r="H185" s="39">
        <v>0</v>
      </c>
      <c r="I185" s="39">
        <f>E185*H185</f>
        <v>0</v>
      </c>
      <c r="J185" s="39">
        <v>0</v>
      </c>
      <c r="K185" s="39">
        <f>E185*J185</f>
        <v>0</v>
      </c>
      <c r="L185" s="39"/>
      <c r="M185" s="39"/>
      <c r="N185" s="39"/>
      <c r="O185" s="39"/>
      <c r="P185" s="39"/>
      <c r="Q185" s="39"/>
      <c r="R185" s="40"/>
      <c r="S185" s="3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</row>
    <row r="186" spans="1:60" ht="22.5" outlineLevel="1" x14ac:dyDescent="0.2">
      <c r="A186" s="18"/>
      <c r="B186" s="30" t="s">
        <v>209</v>
      </c>
      <c r="C186" s="49" t="s">
        <v>222</v>
      </c>
      <c r="D186" s="32" t="s">
        <v>210</v>
      </c>
      <c r="E186" s="35">
        <v>1</v>
      </c>
      <c r="F186" s="39">
        <v>0</v>
      </c>
      <c r="G186" s="39">
        <f>E186*F186</f>
        <v>0</v>
      </c>
      <c r="H186" s="39">
        <v>0</v>
      </c>
      <c r="I186" s="39">
        <f>E186*H186</f>
        <v>0</v>
      </c>
      <c r="J186" s="39">
        <v>0</v>
      </c>
      <c r="K186" s="39">
        <f>E186*J186</f>
        <v>0</v>
      </c>
      <c r="L186" s="39">
        <v>21</v>
      </c>
      <c r="M186" s="39">
        <f>G186*(1+L186/100)</f>
        <v>0</v>
      </c>
      <c r="N186" s="39">
        <v>0</v>
      </c>
      <c r="O186" s="39">
        <f>E186*N186</f>
        <v>0</v>
      </c>
      <c r="P186" s="39">
        <v>0</v>
      </c>
      <c r="Q186" s="39">
        <f>E186*P186</f>
        <v>0</v>
      </c>
      <c r="R186" s="40"/>
      <c r="S186" s="39" t="s">
        <v>57</v>
      </c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 t="s">
        <v>58</v>
      </c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</row>
    <row r="187" spans="1:60" x14ac:dyDescent="0.2">
      <c r="A187" s="27" t="s">
        <v>52</v>
      </c>
      <c r="B187" s="31" t="s">
        <v>29</v>
      </c>
      <c r="C187" s="50" t="s">
        <v>30</v>
      </c>
      <c r="D187" s="33"/>
      <c r="E187" s="36"/>
      <c r="F187" s="41"/>
      <c r="G187" s="41">
        <f>SUM(G188:G188)</f>
        <v>0</v>
      </c>
      <c r="H187" s="41"/>
      <c r="I187" s="41">
        <f>SUM(I188:I188)</f>
        <v>0</v>
      </c>
      <c r="J187" s="41"/>
      <c r="K187" s="41">
        <f>SUM(K188:K188)</f>
        <v>0</v>
      </c>
      <c r="L187" s="41"/>
      <c r="M187" s="41">
        <f>SUM(M188:M188)</f>
        <v>0</v>
      </c>
      <c r="N187" s="41"/>
      <c r="O187" s="41">
        <f>SUM(O188:O188)</f>
        <v>0</v>
      </c>
      <c r="P187" s="41"/>
      <c r="Q187" s="41">
        <f>SUM(Q188:Q188)</f>
        <v>0</v>
      </c>
      <c r="R187" s="42"/>
      <c r="S187" s="41"/>
      <c r="AE187" t="s">
        <v>53</v>
      </c>
    </row>
    <row r="188" spans="1:60" outlineLevel="1" x14ac:dyDescent="0.2">
      <c r="A188" s="43"/>
      <c r="B188" s="44" t="s">
        <v>211</v>
      </c>
      <c r="C188" s="51" t="s">
        <v>212</v>
      </c>
      <c r="D188" s="45" t="s">
        <v>213</v>
      </c>
      <c r="E188" s="46">
        <v>4</v>
      </c>
      <c r="F188" s="47">
        <v>0</v>
      </c>
      <c r="G188" s="47">
        <f>E188*F188</f>
        <v>0</v>
      </c>
      <c r="H188" s="47">
        <v>0</v>
      </c>
      <c r="I188" s="47">
        <f>E188*H188</f>
        <v>0</v>
      </c>
      <c r="J188" s="47">
        <v>0</v>
      </c>
      <c r="K188" s="47">
        <f>E188*J188</f>
        <v>0</v>
      </c>
      <c r="L188" s="47">
        <v>21</v>
      </c>
      <c r="M188" s="47">
        <f>G188*(1+L188/100)</f>
        <v>0</v>
      </c>
      <c r="N188" s="47">
        <v>0</v>
      </c>
      <c r="O188" s="47">
        <f>E188*N188</f>
        <v>0</v>
      </c>
      <c r="P188" s="47">
        <v>0</v>
      </c>
      <c r="Q188" s="47">
        <f>E188*P188</f>
        <v>0</v>
      </c>
      <c r="R188" s="48"/>
      <c r="S188" s="47" t="s">
        <v>57</v>
      </c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 t="s">
        <v>214</v>
      </c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</row>
    <row r="189" spans="1:60" x14ac:dyDescent="0.2">
      <c r="A189" s="1"/>
      <c r="B189" s="2" t="s">
        <v>215</v>
      </c>
      <c r="C189" s="52" t="s">
        <v>215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AC189">
        <v>15</v>
      </c>
      <c r="AD189">
        <v>21</v>
      </c>
    </row>
    <row r="190" spans="1:60" x14ac:dyDescent="0.2">
      <c r="C190" s="53"/>
      <c r="AE190" t="s">
        <v>216</v>
      </c>
    </row>
  </sheetData>
  <mergeCells count="89">
    <mergeCell ref="C170:G170"/>
    <mergeCell ref="C172:G172"/>
    <mergeCell ref="C174:G174"/>
    <mergeCell ref="C177:G177"/>
    <mergeCell ref="C181:G181"/>
    <mergeCell ref="C168:G168"/>
    <mergeCell ref="C146:G146"/>
    <mergeCell ref="C148:G148"/>
    <mergeCell ref="C150:G150"/>
    <mergeCell ref="C152:G152"/>
    <mergeCell ref="C154:G154"/>
    <mergeCell ref="C156:G156"/>
    <mergeCell ref="C158:G158"/>
    <mergeCell ref="C160:G160"/>
    <mergeCell ref="C162:G162"/>
    <mergeCell ref="C164:G164"/>
    <mergeCell ref="C166:G166"/>
    <mergeCell ref="C144:G144"/>
    <mergeCell ref="C121:G121"/>
    <mergeCell ref="C123:G123"/>
    <mergeCell ref="C125:G125"/>
    <mergeCell ref="C129:G129"/>
    <mergeCell ref="C130:G130"/>
    <mergeCell ref="C132:G132"/>
    <mergeCell ref="C134:G134"/>
    <mergeCell ref="C136:G136"/>
    <mergeCell ref="C138:G138"/>
    <mergeCell ref="C140:G140"/>
    <mergeCell ref="C142:G142"/>
    <mergeCell ref="C120:G120"/>
    <mergeCell ref="C99:G99"/>
    <mergeCell ref="C102:G102"/>
    <mergeCell ref="C104:G104"/>
    <mergeCell ref="C106:G106"/>
    <mergeCell ref="C108:G108"/>
    <mergeCell ref="C111:G111"/>
    <mergeCell ref="C112:G112"/>
    <mergeCell ref="C114:G114"/>
    <mergeCell ref="C115:G115"/>
    <mergeCell ref="C117:G117"/>
    <mergeCell ref="C118:G118"/>
    <mergeCell ref="C98:G98"/>
    <mergeCell ref="C75:G75"/>
    <mergeCell ref="C78:G78"/>
    <mergeCell ref="C80:G80"/>
    <mergeCell ref="C82:G82"/>
    <mergeCell ref="C84:G84"/>
    <mergeCell ref="C86:G86"/>
    <mergeCell ref="C88:G88"/>
    <mergeCell ref="C90:G90"/>
    <mergeCell ref="C92:G92"/>
    <mergeCell ref="C94:G94"/>
    <mergeCell ref="C96:G96"/>
    <mergeCell ref="C73:G73"/>
    <mergeCell ref="C51:G51"/>
    <mergeCell ref="C53:G53"/>
    <mergeCell ref="C55:G55"/>
    <mergeCell ref="C57:G57"/>
    <mergeCell ref="C59:G59"/>
    <mergeCell ref="C60:G60"/>
    <mergeCell ref="C63:G63"/>
    <mergeCell ref="C65:G65"/>
    <mergeCell ref="C67:G67"/>
    <mergeCell ref="C69:G69"/>
    <mergeCell ref="C71:G71"/>
    <mergeCell ref="C49:G49"/>
    <mergeCell ref="C26:G26"/>
    <mergeCell ref="C28:G28"/>
    <mergeCell ref="C30:G30"/>
    <mergeCell ref="C32:G32"/>
    <mergeCell ref="C34:G34"/>
    <mergeCell ref="C36:G36"/>
    <mergeCell ref="C39:G39"/>
    <mergeCell ref="C41:G41"/>
    <mergeCell ref="C43:G43"/>
    <mergeCell ref="C45:G45"/>
    <mergeCell ref="C47:G47"/>
    <mergeCell ref="C24:G24"/>
    <mergeCell ref="A1:G1"/>
    <mergeCell ref="C2:G2"/>
    <mergeCell ref="C3:G3"/>
    <mergeCell ref="C4:G4"/>
    <mergeCell ref="C9:G9"/>
    <mergeCell ref="C11:G11"/>
    <mergeCell ref="C13:G13"/>
    <mergeCell ref="C15:G15"/>
    <mergeCell ref="C17:G17"/>
    <mergeCell ref="C19:G19"/>
    <mergeCell ref="C21:G21"/>
  </mergeCells>
  <pageMargins left="0.59055118110236227" right="0.39370078740157483" top="0.59055118110236227" bottom="0.98425196850393704" header="0.19685039370078741" footer="0.51181102362204722"/>
  <pageSetup paperSize="9" orientation="landscape" verticalDpi="0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VzorPolozky</vt:lpstr>
      <vt:lpstr>01 2 Pol</vt:lpstr>
      <vt:lpstr>'01 2 Pol'!Oblast_tisku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Mašková</dc:creator>
  <cp:lastModifiedBy>Ivana Mašková</cp:lastModifiedBy>
  <cp:lastPrinted>2013-09-06T11:04:13Z</cp:lastPrinted>
  <dcterms:created xsi:type="dcterms:W3CDTF">2009-04-08T07:15:50Z</dcterms:created>
  <dcterms:modified xsi:type="dcterms:W3CDTF">2015-02-17T12:50:07Z</dcterms:modified>
</cp:coreProperties>
</file>