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Komise STV" sheetId="1" r:id="rId1"/>
  </sheets>
  <definedNames>
    <definedName name="_xlnm.Print_Area" localSheetId="0">'Komise STV'!$A$1:$P$93</definedName>
  </definedNames>
  <calcPr fullCalcOnLoad="1"/>
</workbook>
</file>

<file path=xl/sharedStrings.xml><?xml version="1.0" encoding="utf-8"?>
<sst xmlns="http://schemas.openxmlformats.org/spreadsheetml/2006/main" count="439" uniqueCount="289">
  <si>
    <t>POŘ.Č.</t>
  </si>
  <si>
    <t xml:space="preserve">SUBJEKT </t>
  </si>
  <si>
    <t>IČ</t>
  </si>
  <si>
    <t>ŽÁDOST NA 2016</t>
  </si>
  <si>
    <t xml:space="preserve">NA POŽADOVANÝ PROJEKT PŘIDĚLENO V ROCE </t>
  </si>
  <si>
    <t>PŘIDĚLENO NA ROK 2016</t>
  </si>
  <si>
    <t>POZNÁMKA - NÁZEV PROJEKTU</t>
  </si>
  <si>
    <t>ČINNOST</t>
  </si>
  <si>
    <t>PROJEKT</t>
  </si>
  <si>
    <t>ZÁLOHA V %</t>
  </si>
  <si>
    <t>1.</t>
  </si>
  <si>
    <t>"Centrum pro mládež a alternativní sporty"</t>
  </si>
  <si>
    <t>69 45 66 66</t>
  </si>
  <si>
    <t>Provozní náklady</t>
  </si>
  <si>
    <t>6/0/0/0</t>
  </si>
  <si>
    <t>2.</t>
  </si>
  <si>
    <t>Vodní záchranářská služba Karlovy Vary z.s.</t>
  </si>
  <si>
    <t>22 66 48 91</t>
  </si>
  <si>
    <t>Pronájmy bazénů</t>
  </si>
  <si>
    <t>4.</t>
  </si>
  <si>
    <t>69 45 70 51</t>
  </si>
  <si>
    <t>Karlovarský AM bikemaraton 2016</t>
  </si>
  <si>
    <t>5.</t>
  </si>
  <si>
    <t>Bahno 2016</t>
  </si>
  <si>
    <t>9.</t>
  </si>
  <si>
    <t xml:space="preserve">Basketbalový klub Lokomotiva Karlovy Vary </t>
  </si>
  <si>
    <t>14 70 35 13</t>
  </si>
  <si>
    <t>10.</t>
  </si>
  <si>
    <t xml:space="preserve">Finálový turnaj - Český pohár v basketbale žen </t>
  </si>
  <si>
    <t>13.</t>
  </si>
  <si>
    <t>D-team, z.s.</t>
  </si>
  <si>
    <t>26 65 56 91</t>
  </si>
  <si>
    <t>14.</t>
  </si>
  <si>
    <t>Dům dětí a mládeže Karlovy Vary</t>
  </si>
  <si>
    <t>63 55 36 19</t>
  </si>
  <si>
    <t>Letní příměstské tábory - "Léto plné pohody"</t>
  </si>
  <si>
    <t>15.</t>
  </si>
  <si>
    <t xml:space="preserve">Bavíme se pohybem </t>
  </si>
  <si>
    <t>16.</t>
  </si>
  <si>
    <t>FB Hurrican</t>
  </si>
  <si>
    <t>26 51 85 71</t>
  </si>
  <si>
    <t>17.</t>
  </si>
  <si>
    <t>22 83 91 86</t>
  </si>
  <si>
    <t xml:space="preserve">Festival Sporťáček Karlovy Vary </t>
  </si>
  <si>
    <t>18.</t>
  </si>
  <si>
    <t>Golf Club Karlovy Vary z.s.</t>
  </si>
  <si>
    <t>14 70 54 78</t>
  </si>
  <si>
    <t>21.</t>
  </si>
  <si>
    <t>Hockey Club Karlovy Vary, z.s.</t>
  </si>
  <si>
    <t>66 98 48 23</t>
  </si>
  <si>
    <t>22.</t>
  </si>
  <si>
    <t>HW CLUB Karlovy Vary s.r.o.</t>
  </si>
  <si>
    <t>18 22 59 51</t>
  </si>
  <si>
    <t>Náklady na ženskou hokejovou ligu</t>
  </si>
  <si>
    <t>23.</t>
  </si>
  <si>
    <t>Jezdecká sportovní stáj Tandem Karlovy Vary, spolek</t>
  </si>
  <si>
    <t>26 62 07 58</t>
  </si>
  <si>
    <t>25.</t>
  </si>
  <si>
    <t>Jezdecká stáj QUERIDA, z.s.</t>
  </si>
  <si>
    <t>03 88 49 96</t>
  </si>
  <si>
    <t>26.</t>
  </si>
  <si>
    <t>Jezdecký klub Karlovy Vary - Stará Role, z.s.</t>
  </si>
  <si>
    <t>18 22 76 60</t>
  </si>
  <si>
    <t>7/0/0/0</t>
  </si>
  <si>
    <t>28.</t>
  </si>
  <si>
    <t>22 90 21 47</t>
  </si>
  <si>
    <t>Juniorský maraton  - Běžíme pro Evropu 2016 (semifinále pro Karlovarský kraj)</t>
  </si>
  <si>
    <t>29.</t>
  </si>
  <si>
    <t xml:space="preserve">Karate klub Tygr Karlovy Vary </t>
  </si>
  <si>
    <t>22 83 63 73</t>
  </si>
  <si>
    <t>30.</t>
  </si>
  <si>
    <t>Karlovarský šachklub Tietz</t>
  </si>
  <si>
    <t>66 36 29 97</t>
  </si>
  <si>
    <t>31.</t>
  </si>
  <si>
    <t>19. ročník Memoriálu Viktora Tietze</t>
  </si>
  <si>
    <t>32.</t>
  </si>
  <si>
    <t xml:space="preserve">BEST DANCE, z.s. </t>
  </si>
  <si>
    <t>63 55 40 62</t>
  </si>
  <si>
    <t>33.</t>
  </si>
  <si>
    <t>22 76 80 33</t>
  </si>
  <si>
    <t>34.</t>
  </si>
  <si>
    <t>Krasobruslařský klub Karlovy Vary, z.s.</t>
  </si>
  <si>
    <t>70 82 52 03</t>
  </si>
  <si>
    <t>38.</t>
  </si>
  <si>
    <t>KV stěna o.s.</t>
  </si>
  <si>
    <t>01 17 22 39</t>
  </si>
  <si>
    <t>39.</t>
  </si>
  <si>
    <t>Letní příměstské tábory na lezecké stěně</t>
  </si>
  <si>
    <t>40.</t>
  </si>
  <si>
    <t>Letecký klub Karlovy Vary, z.s.</t>
  </si>
  <si>
    <t>04 31 16 98</t>
  </si>
  <si>
    <t xml:space="preserve">Provozní náklady </t>
  </si>
  <si>
    <t>41.</t>
  </si>
  <si>
    <t>Karlovarský pohár v letecké akrobacii 2016</t>
  </si>
  <si>
    <t>42.</t>
  </si>
  <si>
    <t>Life Professional, s.r.o.</t>
  </si>
  <si>
    <t>04 05 57 05</t>
  </si>
  <si>
    <t xml:space="preserve">Dovybavení tělocvičny </t>
  </si>
  <si>
    <t>43.</t>
  </si>
  <si>
    <t>LK Slovan K.Vary</t>
  </si>
  <si>
    <t>49 75 19 56</t>
  </si>
  <si>
    <t>44.</t>
  </si>
  <si>
    <t>TopGym Karlovy Vary, z.s.</t>
  </si>
  <si>
    <t>04 50 02 29</t>
  </si>
  <si>
    <t>45.</t>
  </si>
  <si>
    <t>Carlsbad RG Cup - IV. Ročník Karlovarského poháru - mezinárodních závodů v moderní gymnastice</t>
  </si>
  <si>
    <t>46.</t>
  </si>
  <si>
    <t>Bc. Martin Soukup</t>
  </si>
  <si>
    <t>02 75 43 04</t>
  </si>
  <si>
    <t>50</t>
  </si>
  <si>
    <t>Karlovy Vary DOWNTOWN 2016</t>
  </si>
  <si>
    <t>47.</t>
  </si>
  <si>
    <t>Modrá hvězda života - záchranná vodní stanice potapěčů Karlovy Vary z.s.</t>
  </si>
  <si>
    <t>47 69 76 01</t>
  </si>
  <si>
    <t>49.</t>
  </si>
  <si>
    <t>MS VZS ČČK Karlovy Vary - Jesenice</t>
  </si>
  <si>
    <t>75 04 13 75</t>
  </si>
  <si>
    <t>50.</t>
  </si>
  <si>
    <t xml:space="preserve">OK1KVK radioklub lázeňského města Karlovy Vary </t>
  </si>
  <si>
    <t>18 22 83 56</t>
  </si>
  <si>
    <t>51.</t>
  </si>
  <si>
    <t xml:space="preserve">Okresní rada Asociace školních sportovních klubů České republiky Karlovy Vary </t>
  </si>
  <si>
    <t>69 98 10 35</t>
  </si>
  <si>
    <t>52.</t>
  </si>
  <si>
    <t>První Krušnohorská o.p.s.</t>
  </si>
  <si>
    <t>02 42 94 97</t>
  </si>
  <si>
    <t>Úprava běžeckých stop v Krušných Horách</t>
  </si>
  <si>
    <t>53.</t>
  </si>
  <si>
    <t xml:space="preserve">RAPpresent Karlovy Vary </t>
  </si>
  <si>
    <t>26 64 02 52</t>
  </si>
  <si>
    <t>54.</t>
  </si>
  <si>
    <t>RGC Karlovy Vary, z.s.</t>
  </si>
  <si>
    <t>03 28 58 55</t>
  </si>
  <si>
    <t>55.</t>
  </si>
  <si>
    <t>SC Start Karlovy Vary</t>
  </si>
  <si>
    <t>22 71 62 03</t>
  </si>
  <si>
    <t>56.</t>
  </si>
  <si>
    <t xml:space="preserve">Karlovy Vary Warriors z.s. </t>
  </si>
  <si>
    <t>01 24 55 46</t>
  </si>
  <si>
    <t>58.</t>
  </si>
  <si>
    <t>Sjednocená organizace nevidomých a slabozrakých České republiky - oblastní odbočka Karlovy Vary</t>
  </si>
  <si>
    <t>65 39 94 47</t>
  </si>
  <si>
    <t>59.</t>
  </si>
  <si>
    <t>69 45 87 82</t>
  </si>
  <si>
    <t>60.</t>
  </si>
  <si>
    <t>SK HBC C.S.K.A. Karlovy Vary</t>
  </si>
  <si>
    <t>70 85 27 40</t>
  </si>
  <si>
    <t>62.</t>
  </si>
  <si>
    <t>SK KONTAKT KARLOVY VARY</t>
  </si>
  <si>
    <t>26 54 13 60</t>
  </si>
  <si>
    <t xml:space="preserve">XIV. POHÁREK - plavecké závody sportovců s tělesným, zrakovým i mentálním postižením </t>
  </si>
  <si>
    <t>63.</t>
  </si>
  <si>
    <t>SK Liapor - Witte Karlovy Vary z.s.</t>
  </si>
  <si>
    <t>49 75 02 24</t>
  </si>
  <si>
    <t>Provozní nákady</t>
  </si>
  <si>
    <t>64.</t>
  </si>
  <si>
    <t>SKI KLUB KARLOVY VARY, o.s.</t>
  </si>
  <si>
    <t>00 51 88 08</t>
  </si>
  <si>
    <t>65.</t>
  </si>
  <si>
    <t>SPORTGEN o.s.</t>
  </si>
  <si>
    <t>22 89 19 35</t>
  </si>
  <si>
    <t xml:space="preserve">Bezpečně a bez úrazu na in-line bruslích pro ZŠ v KV Areně </t>
  </si>
  <si>
    <t>66.</t>
  </si>
  <si>
    <t xml:space="preserve">Příměstský tábor se sportovní tématikou </t>
  </si>
  <si>
    <t>67.</t>
  </si>
  <si>
    <t xml:space="preserve">Sportovní klub "Hubertus" Karlovy Vary </t>
  </si>
  <si>
    <t>63 55 52 47</t>
  </si>
  <si>
    <t>68.</t>
  </si>
  <si>
    <t>Romantická noční plavba po Teplé</t>
  </si>
  <si>
    <t>69.</t>
  </si>
  <si>
    <t>Sportovní klub policie Hvězda Karlovy Vary o.s.</t>
  </si>
  <si>
    <t>49 75 26 00</t>
  </si>
  <si>
    <t>71.</t>
  </si>
  <si>
    <t>Sportovní krasobruslařský klub Karlovy Vary o.s.</t>
  </si>
  <si>
    <t>27 04 16 20</t>
  </si>
  <si>
    <t>72.</t>
  </si>
  <si>
    <t xml:space="preserve">Sportovní kuželkářský klub Karlovy Vary </t>
  </si>
  <si>
    <t>69 98 10 43</t>
  </si>
  <si>
    <t>73.</t>
  </si>
  <si>
    <t xml:space="preserve">Sportovní sdružení BK Karlovy Vary, občanské sdružení </t>
  </si>
  <si>
    <t>69 98 08 70</t>
  </si>
  <si>
    <t>74.</t>
  </si>
  <si>
    <t>Sportovní unie Karlovarska  z.s.</t>
  </si>
  <si>
    <t>00 43 55 03</t>
  </si>
  <si>
    <t>75.</t>
  </si>
  <si>
    <t xml:space="preserve">Střední odborné učilistě stravování a služeb Karlovy Vary </t>
  </si>
  <si>
    <t>00 52 00 55</t>
  </si>
  <si>
    <t>76.</t>
  </si>
  <si>
    <t>Svaz mažoretek a twirlingu ČR - NBTA, z.s.</t>
  </si>
  <si>
    <t>26 54 47 09</t>
  </si>
  <si>
    <t>Evropský pohár v twirlingu Karlovy Vary 2016</t>
  </si>
  <si>
    <t>77.</t>
  </si>
  <si>
    <t>Šachový klub Karlovy Vary</t>
  </si>
  <si>
    <t>49 75 26 77</t>
  </si>
  <si>
    <t>78.</t>
  </si>
  <si>
    <t xml:space="preserve">Tělocvičná jednota Sokol Karlovy Vary </t>
  </si>
  <si>
    <t>00 47 88 49</t>
  </si>
  <si>
    <t>79.</t>
  </si>
  <si>
    <t>Tělovýchovná jednota Domu dětí a mládeže Karlovy Vary - Stará Role</t>
  </si>
  <si>
    <t>47 69 60 44</t>
  </si>
  <si>
    <t>80.</t>
  </si>
  <si>
    <t>Tělovýchovná jednota Karlovy Vary - Tašovice, z. s.</t>
  </si>
  <si>
    <t>47 69 97 10</t>
  </si>
  <si>
    <t>81.</t>
  </si>
  <si>
    <t>Tělovýchovná jednota KSNP Sedlec</t>
  </si>
  <si>
    <t>49 75 17 01</t>
  </si>
  <si>
    <t>82.</t>
  </si>
  <si>
    <t xml:space="preserve">Eurosporting Karlovy Vary 2016 Witte Cup </t>
  </si>
  <si>
    <t>83.</t>
  </si>
  <si>
    <t>Tělovýchovná jednota Lokomotiva - šerm z.s.</t>
  </si>
  <si>
    <t>27 04 36 81</t>
  </si>
  <si>
    <t>84.</t>
  </si>
  <si>
    <t>Tělovýchovná jednota SLAVIA Karlovy Vary, z.s.</t>
  </si>
  <si>
    <t>00 51 60 07</t>
  </si>
  <si>
    <t>86.</t>
  </si>
  <si>
    <t xml:space="preserve">Tenisový klub Lokomotiva Karlovy Vary, občanské sdružení </t>
  </si>
  <si>
    <t>63 55 46 15</t>
  </si>
  <si>
    <t>87.</t>
  </si>
  <si>
    <t>Tenisový klub Olšová Vrata, z.s.</t>
  </si>
  <si>
    <t>26 62 39 43</t>
  </si>
  <si>
    <t>88.</t>
  </si>
  <si>
    <t xml:space="preserve">Tenisový klub TC Gejzírpark Karlovy Vary </t>
  </si>
  <si>
    <t>00 51 92 43</t>
  </si>
  <si>
    <t>89.</t>
  </si>
  <si>
    <t>TJ Karlovy Vary-Dvory, z.s.</t>
  </si>
  <si>
    <t>18 22 88 10</t>
  </si>
  <si>
    <t>90.</t>
  </si>
  <si>
    <t>TJ Lokomotiva Karlovy Vary o.s.</t>
  </si>
  <si>
    <t>14 70 36 70</t>
  </si>
  <si>
    <t>91.</t>
  </si>
  <si>
    <t>TJ Slavoj Pivovar Karlovy Vary</t>
  </si>
  <si>
    <t xml:space="preserve">18 22 77 08 </t>
  </si>
  <si>
    <t>92.</t>
  </si>
  <si>
    <t>TJ Slovan  Karlovy Vary, o.s.</t>
  </si>
  <si>
    <t>00 52 01 79</t>
  </si>
  <si>
    <t>93.</t>
  </si>
  <si>
    <t>TJ Thermia Karlovy Vary z.s.</t>
  </si>
  <si>
    <t>47 70 18 71</t>
  </si>
  <si>
    <t>94.</t>
  </si>
  <si>
    <t>Organizování basketbalových kroužků na ZŠ</t>
  </si>
  <si>
    <t>95.</t>
  </si>
  <si>
    <t>Triatlet Karlovy Vary</t>
  </si>
  <si>
    <t>26 99 16 32</t>
  </si>
  <si>
    <t>96.</t>
  </si>
  <si>
    <t>87 32 95 31</t>
  </si>
  <si>
    <t>KVsport - redakční portál na podporu sportu</t>
  </si>
  <si>
    <t>98.</t>
  </si>
  <si>
    <t>Volejbalový klub Karlovy Vary</t>
  </si>
  <si>
    <t>63 55 52 71</t>
  </si>
  <si>
    <t>99.</t>
  </si>
  <si>
    <t>X-Team BaNo Karlovy Vary, o.s.</t>
  </si>
  <si>
    <t>27 04 84 38</t>
  </si>
  <si>
    <t>CELKEM</t>
  </si>
  <si>
    <t>KV Arena s.r.o.</t>
  </si>
  <si>
    <t>27 96 85 61</t>
  </si>
  <si>
    <t>M2</t>
  </si>
  <si>
    <t xml:space="preserve">Český svaz aerobiku a fitness, Fisaf.cz, z.s. </t>
  </si>
  <si>
    <t>60 45 80 54</t>
  </si>
  <si>
    <t>Mistrovství Evropy ve sportovním aerobiku, fitnes a hip hop Unite 2016</t>
  </si>
  <si>
    <t>sl.1</t>
  </si>
  <si>
    <t>sl. 2</t>
  </si>
  <si>
    <t>sl.3</t>
  </si>
  <si>
    <t>sl.4</t>
  </si>
  <si>
    <t>sl.5</t>
  </si>
  <si>
    <t>sl.6</t>
  </si>
  <si>
    <t>sl.7</t>
  </si>
  <si>
    <t>sl.8</t>
  </si>
  <si>
    <t>sl.9</t>
  </si>
  <si>
    <t>sl.10</t>
  </si>
  <si>
    <t>sl.11</t>
  </si>
  <si>
    <t>sl.12</t>
  </si>
  <si>
    <t xml:space="preserve">Juniorský maratonský klub, z.s. </t>
  </si>
  <si>
    <t>A.M. bike z.s.</t>
  </si>
  <si>
    <t xml:space="preserve">A.M. bike z.s. </t>
  </si>
  <si>
    <t>HLASOVÁNÍ  PRO/PROTI/           ZDRŽEL SE/                                  NEHLASOVAL</t>
  </si>
  <si>
    <t>Mimořádné žádosti - došlé po 1. 1. 2016</t>
  </si>
  <si>
    <r>
      <t>Festival Sporťáček, z.s.</t>
    </r>
    <r>
      <rPr>
        <b/>
        <sz val="10"/>
        <color indexed="14"/>
        <rFont val="Calibri"/>
        <family val="2"/>
      </rPr>
      <t xml:space="preserve"> </t>
    </r>
  </si>
  <si>
    <t xml:space="preserve">Václav Blahout </t>
  </si>
  <si>
    <t>1. FC Karlovy Vary - mládež, z.s.</t>
  </si>
  <si>
    <t xml:space="preserve">Klub stolního tenisu Karlovy Vary, z.s. </t>
  </si>
  <si>
    <t xml:space="preserve">Žadatelé byli prověřeni v evidenci dlužníků dne 8.2.2016 - k tomuto datu není žádný z výše uvedených žadatelů  v evidenci dlužníků evidován. </t>
  </si>
  <si>
    <t>Camp netradičních sportů pro karlovarské děti a mládež 2016</t>
  </si>
  <si>
    <t>Náklady oblastní odbočky Karlovy Vary na sportovní činnost</t>
  </si>
  <si>
    <r>
      <t xml:space="preserve">6/0/0/1                                                      </t>
    </r>
    <r>
      <rPr>
        <b/>
        <sz val="10"/>
        <color indexed="8"/>
        <rFont val="Calibri"/>
        <family val="2"/>
      </rPr>
      <t xml:space="preserve">nehl.: </t>
    </r>
    <r>
      <rPr>
        <sz val="10"/>
        <color indexed="8"/>
        <rFont val="Calibri"/>
        <family val="2"/>
      </rPr>
      <t>Peřina</t>
    </r>
  </si>
  <si>
    <r>
      <t xml:space="preserve">6/0/0/1                                                      </t>
    </r>
    <r>
      <rPr>
        <b/>
        <sz val="10"/>
        <color indexed="8"/>
        <rFont val="Calibri"/>
        <family val="2"/>
      </rPr>
      <t xml:space="preserve">nehl.: </t>
    </r>
    <r>
      <rPr>
        <sz val="10"/>
        <color indexed="8"/>
        <rFont val="Calibri"/>
        <family val="2"/>
      </rPr>
      <t>Terla</t>
    </r>
  </si>
  <si>
    <r>
      <t xml:space="preserve">6/0/0/1                                                      </t>
    </r>
    <r>
      <rPr>
        <b/>
        <sz val="10"/>
        <color indexed="8"/>
        <rFont val="Calibri"/>
        <family val="2"/>
      </rPr>
      <t xml:space="preserve">nehl.: </t>
    </r>
    <r>
      <rPr>
        <sz val="10"/>
        <color indexed="8"/>
        <rFont val="Calibri"/>
        <family val="2"/>
      </rPr>
      <t>Hytha</t>
    </r>
  </si>
  <si>
    <r>
      <t xml:space="preserve">5/0/0/2                                                      </t>
    </r>
    <r>
      <rPr>
        <b/>
        <sz val="10"/>
        <color indexed="8"/>
        <rFont val="Calibri"/>
        <family val="2"/>
      </rPr>
      <t xml:space="preserve">nehl.: </t>
    </r>
    <r>
      <rPr>
        <sz val="10"/>
        <color indexed="8"/>
        <rFont val="Calibri"/>
        <family val="2"/>
      </rPr>
      <t>Peřina, Mgr. Frühauf</t>
    </r>
  </si>
  <si>
    <r>
      <t xml:space="preserve">6/0/0/1                                                      </t>
    </r>
    <r>
      <rPr>
        <b/>
        <sz val="10"/>
        <color indexed="8"/>
        <rFont val="Calibri"/>
        <family val="2"/>
      </rPr>
      <t xml:space="preserve">nehl.: </t>
    </r>
    <r>
      <rPr>
        <sz val="10"/>
        <color indexed="8"/>
        <rFont val="Calibri"/>
        <family val="2"/>
      </rPr>
      <t>Mendel</t>
    </r>
  </si>
  <si>
    <r>
      <t xml:space="preserve">6/0/0/1                                                      </t>
    </r>
    <r>
      <rPr>
        <b/>
        <sz val="10"/>
        <color indexed="8"/>
        <rFont val="Calibri"/>
        <family val="2"/>
      </rPr>
      <t>nehl.:</t>
    </r>
    <r>
      <rPr>
        <sz val="10"/>
        <color indexed="8"/>
        <rFont val="Calibri"/>
        <family val="2"/>
      </rPr>
      <t>Sebera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</si>
</sst>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 CE"/>
      <family val="0"/>
    </font>
    <font>
      <b/>
      <sz val="10"/>
      <color indexed="14"/>
      <name val="Calibri"/>
      <family val="2"/>
    </font>
    <font>
      <sz val="11"/>
      <color indexed="9"/>
      <name val="Calibri"/>
      <family val="2"/>
    </font>
    <font>
      <u val="single"/>
      <sz val="8.8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8.8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.8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8.8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393"/>
        <bgColor indexed="64"/>
      </patternFill>
    </fill>
    <fill>
      <patternFill patternType="solid">
        <fgColor indexed="27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NumberFormat="1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3" fontId="4" fillId="34" borderId="17" xfId="0" applyNumberFormat="1" applyFont="1" applyFill="1" applyBorder="1" applyAlignment="1">
      <alignment vertical="center"/>
    </xf>
    <xf numFmtId="49" fontId="4" fillId="34" borderId="17" xfId="0" applyNumberFormat="1" applyFont="1" applyFill="1" applyBorder="1" applyAlignment="1">
      <alignment horizontal="right" vertical="center"/>
    </xf>
    <xf numFmtId="3" fontId="4" fillId="34" borderId="17" xfId="0" applyNumberFormat="1" applyFont="1" applyFill="1" applyBorder="1" applyAlignment="1">
      <alignment horizontal="right" vertical="center"/>
    </xf>
    <xf numFmtId="0" fontId="0" fillId="34" borderId="0" xfId="0" applyFill="1" applyAlignment="1">
      <alignment/>
    </xf>
    <xf numFmtId="0" fontId="4" fillId="34" borderId="18" xfId="0" applyFont="1" applyFill="1" applyBorder="1" applyAlignment="1">
      <alignment horizontal="center" vertical="center"/>
    </xf>
    <xf numFmtId="49" fontId="4" fillId="34" borderId="18" xfId="0" applyNumberFormat="1" applyFont="1" applyFill="1" applyBorder="1" applyAlignment="1">
      <alignment horizontal="right"/>
    </xf>
    <xf numFmtId="3" fontId="4" fillId="34" borderId="18" xfId="0" applyNumberFormat="1" applyFont="1" applyFill="1" applyBorder="1" applyAlignment="1">
      <alignment horizontal="right" vertical="center"/>
    </xf>
    <xf numFmtId="0" fontId="4" fillId="34" borderId="18" xfId="0" applyFont="1" applyFill="1" applyBorder="1" applyAlignment="1">
      <alignment horizontal="right" vertical="center"/>
    </xf>
    <xf numFmtId="0" fontId="4" fillId="34" borderId="18" xfId="0" applyNumberFormat="1" applyFont="1" applyFill="1" applyBorder="1" applyAlignment="1">
      <alignment horizontal="right" vertical="center"/>
    </xf>
    <xf numFmtId="0" fontId="4" fillId="34" borderId="18" xfId="0" applyFont="1" applyFill="1" applyBorder="1" applyAlignment="1">
      <alignment/>
    </xf>
    <xf numFmtId="0" fontId="4" fillId="34" borderId="18" xfId="0" applyFont="1" applyFill="1" applyBorder="1" applyAlignment="1">
      <alignment horizontal="center"/>
    </xf>
    <xf numFmtId="3" fontId="4" fillId="34" borderId="18" xfId="0" applyNumberFormat="1" applyFont="1" applyFill="1" applyBorder="1" applyAlignment="1">
      <alignment/>
    </xf>
    <xf numFmtId="3" fontId="4" fillId="34" borderId="18" xfId="0" applyNumberFormat="1" applyFont="1" applyFill="1" applyBorder="1" applyAlignment="1">
      <alignment horizontal="right"/>
    </xf>
    <xf numFmtId="0" fontId="4" fillId="34" borderId="18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4" fillId="34" borderId="18" xfId="0" applyFont="1" applyFill="1" applyBorder="1" applyAlignment="1">
      <alignment horizontal="right"/>
    </xf>
    <xf numFmtId="0" fontId="4" fillId="34" borderId="18" xfId="0" applyNumberFormat="1" applyFont="1" applyFill="1" applyBorder="1" applyAlignment="1">
      <alignment horizontal="right"/>
    </xf>
    <xf numFmtId="0" fontId="44" fillId="34" borderId="18" xfId="0" applyFont="1" applyFill="1" applyBorder="1" applyAlignment="1">
      <alignment horizontal="center" vertical="center"/>
    </xf>
    <xf numFmtId="3" fontId="44" fillId="34" borderId="18" xfId="0" applyNumberFormat="1" applyFont="1" applyFill="1" applyBorder="1" applyAlignment="1">
      <alignment vertical="center"/>
    </xf>
    <xf numFmtId="0" fontId="44" fillId="34" borderId="18" xfId="0" applyFont="1" applyFill="1" applyBorder="1" applyAlignment="1">
      <alignment vertical="center" wrapText="1"/>
    </xf>
    <xf numFmtId="49" fontId="4" fillId="34" borderId="18" xfId="0" applyNumberFormat="1" applyFont="1" applyFill="1" applyBorder="1" applyAlignment="1">
      <alignment horizontal="right" vertical="center"/>
    </xf>
    <xf numFmtId="14" fontId="4" fillId="34" borderId="18" xfId="0" applyNumberFormat="1" applyFont="1" applyFill="1" applyBorder="1" applyAlignment="1">
      <alignment horizontal="center" vertical="center"/>
    </xf>
    <xf numFmtId="49" fontId="4" fillId="34" borderId="18" xfId="0" applyNumberFormat="1" applyFont="1" applyFill="1" applyBorder="1" applyAlignment="1">
      <alignment vertical="center"/>
    </xf>
    <xf numFmtId="14" fontId="4" fillId="0" borderId="18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vertical="center"/>
    </xf>
    <xf numFmtId="0" fontId="4" fillId="0" borderId="18" xfId="0" applyFont="1" applyBorder="1" applyAlignment="1">
      <alignment horizontal="right" vertical="center"/>
    </xf>
    <xf numFmtId="3" fontId="4" fillId="0" borderId="18" xfId="0" applyNumberFormat="1" applyFont="1" applyBorder="1" applyAlignment="1">
      <alignment horizontal="right" vertical="center"/>
    </xf>
    <xf numFmtId="0" fontId="0" fillId="34" borderId="19" xfId="0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3" fontId="4" fillId="34" borderId="20" xfId="0" applyNumberFormat="1" applyFont="1" applyFill="1" applyBorder="1" applyAlignment="1">
      <alignment vertical="center"/>
    </xf>
    <xf numFmtId="0" fontId="4" fillId="34" borderId="20" xfId="0" applyFont="1" applyFill="1" applyBorder="1" applyAlignment="1">
      <alignment horizontal="right" vertical="center"/>
    </xf>
    <xf numFmtId="3" fontId="4" fillId="34" borderId="20" xfId="0" applyNumberFormat="1" applyFont="1" applyFill="1" applyBorder="1" applyAlignment="1">
      <alignment horizontal="right" vertical="center"/>
    </xf>
    <xf numFmtId="0" fontId="0" fillId="35" borderId="21" xfId="0" applyFill="1" applyBorder="1" applyAlignment="1">
      <alignment/>
    </xf>
    <xf numFmtId="0" fontId="27" fillId="35" borderId="22" xfId="0" applyFont="1" applyFill="1" applyBorder="1" applyAlignment="1">
      <alignment/>
    </xf>
    <xf numFmtId="3" fontId="27" fillId="35" borderId="22" xfId="0" applyNumberFormat="1" applyFont="1" applyFill="1" applyBorder="1" applyAlignment="1">
      <alignment/>
    </xf>
    <xf numFmtId="0" fontId="27" fillId="35" borderId="23" xfId="0" applyFont="1" applyFill="1" applyBorder="1" applyAlignment="1">
      <alignment/>
    </xf>
    <xf numFmtId="3" fontId="0" fillId="0" borderId="0" xfId="0" applyNumberFormat="1" applyAlignment="1">
      <alignment/>
    </xf>
    <xf numFmtId="3" fontId="45" fillId="0" borderId="0" xfId="0" applyNumberFormat="1" applyFont="1" applyAlignment="1">
      <alignment/>
    </xf>
    <xf numFmtId="0" fontId="4" fillId="36" borderId="18" xfId="0" applyFont="1" applyFill="1" applyBorder="1" applyAlignment="1">
      <alignment vertical="center"/>
    </xf>
    <xf numFmtId="0" fontId="4" fillId="36" borderId="18" xfId="0" applyFont="1" applyFill="1" applyBorder="1" applyAlignment="1">
      <alignment horizontal="center" vertical="center"/>
    </xf>
    <xf numFmtId="3" fontId="4" fillId="36" borderId="18" xfId="0" applyNumberFormat="1" applyFont="1" applyFill="1" applyBorder="1" applyAlignment="1">
      <alignment vertical="center"/>
    </xf>
    <xf numFmtId="49" fontId="4" fillId="36" borderId="18" xfId="0" applyNumberFormat="1" applyFont="1" applyFill="1" applyBorder="1" applyAlignment="1">
      <alignment horizontal="right" vertical="center"/>
    </xf>
    <xf numFmtId="3" fontId="4" fillId="36" borderId="18" xfId="0" applyNumberFormat="1" applyFont="1" applyFill="1" applyBorder="1" applyAlignment="1">
      <alignment horizontal="right" vertical="center"/>
    </xf>
    <xf numFmtId="3" fontId="5" fillId="36" borderId="18" xfId="0" applyNumberFormat="1" applyFont="1" applyFill="1" applyBorder="1" applyAlignment="1">
      <alignment horizontal="right" vertical="center"/>
    </xf>
    <xf numFmtId="3" fontId="2" fillId="0" borderId="0" xfId="0" applyNumberFormat="1" applyFont="1" applyBorder="1" applyAlignment="1">
      <alignment horizontal="center"/>
    </xf>
    <xf numFmtId="3" fontId="46" fillId="35" borderId="22" xfId="0" applyNumberFormat="1" applyFont="1" applyFill="1" applyBorder="1" applyAlignment="1">
      <alignment/>
    </xf>
    <xf numFmtId="0" fontId="0" fillId="34" borderId="24" xfId="0" applyFill="1" applyBorder="1" applyAlignment="1">
      <alignment horizontal="center" vertical="center"/>
    </xf>
    <xf numFmtId="0" fontId="4" fillId="34" borderId="18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 wrapText="1"/>
    </xf>
    <xf numFmtId="0" fontId="4" fillId="34" borderId="18" xfId="0" applyFont="1" applyFill="1" applyBorder="1" applyAlignment="1">
      <alignment/>
    </xf>
    <xf numFmtId="0" fontId="4" fillId="34" borderId="18" xfId="0" applyFont="1" applyFill="1" applyBorder="1" applyAlignment="1">
      <alignment wrapText="1"/>
    </xf>
    <xf numFmtId="0" fontId="4" fillId="0" borderId="18" xfId="0" applyFont="1" applyBorder="1" applyAlignment="1">
      <alignment vertical="center" wrapText="1"/>
    </xf>
    <xf numFmtId="0" fontId="4" fillId="34" borderId="20" xfId="0" applyFont="1" applyFill="1" applyBorder="1" applyAlignment="1">
      <alignment vertical="center"/>
    </xf>
    <xf numFmtId="0" fontId="44" fillId="34" borderId="18" xfId="0" applyFont="1" applyFill="1" applyBorder="1" applyAlignment="1">
      <alignment vertical="center"/>
    </xf>
    <xf numFmtId="0" fontId="44" fillId="34" borderId="18" xfId="0" applyFont="1" applyFill="1" applyBorder="1" applyAlignment="1">
      <alignment/>
    </xf>
    <xf numFmtId="0" fontId="4" fillId="34" borderId="17" xfId="0" applyFont="1" applyFill="1" applyBorder="1" applyAlignment="1">
      <alignment vertical="center" wrapText="1"/>
    </xf>
    <xf numFmtId="3" fontId="5" fillId="34" borderId="18" xfId="0" applyNumberFormat="1" applyFont="1" applyFill="1" applyBorder="1" applyAlignment="1">
      <alignment horizontal="right"/>
    </xf>
    <xf numFmtId="3" fontId="5" fillId="34" borderId="18" xfId="0" applyNumberFormat="1" applyFont="1" applyFill="1" applyBorder="1" applyAlignment="1">
      <alignment horizontal="right" vertical="center"/>
    </xf>
    <xf numFmtId="3" fontId="46" fillId="34" borderId="18" xfId="0" applyNumberFormat="1" applyFont="1" applyFill="1" applyBorder="1" applyAlignment="1">
      <alignment vertical="center"/>
    </xf>
    <xf numFmtId="3" fontId="5" fillId="34" borderId="18" xfId="0" applyNumberFormat="1" applyFont="1" applyFill="1" applyBorder="1" applyAlignment="1">
      <alignment vertical="center"/>
    </xf>
    <xf numFmtId="3" fontId="46" fillId="34" borderId="18" xfId="0" applyNumberFormat="1" applyFont="1" applyFill="1" applyBorder="1" applyAlignment="1">
      <alignment/>
    </xf>
    <xf numFmtId="3" fontId="5" fillId="34" borderId="18" xfId="0" applyNumberFormat="1" applyFont="1" applyFill="1" applyBorder="1" applyAlignment="1">
      <alignment vertical="center" wrapText="1"/>
    </xf>
    <xf numFmtId="3" fontId="5" fillId="34" borderId="20" xfId="0" applyNumberFormat="1" applyFont="1" applyFill="1" applyBorder="1" applyAlignment="1">
      <alignment horizontal="right" vertical="center"/>
    </xf>
    <xf numFmtId="3" fontId="5" fillId="34" borderId="17" xfId="0" applyNumberFormat="1" applyFont="1" applyFill="1" applyBorder="1" applyAlignment="1">
      <alignment horizontal="right" vertical="center"/>
    </xf>
    <xf numFmtId="3" fontId="4" fillId="34" borderId="18" xfId="0" applyNumberFormat="1" applyFont="1" applyFill="1" applyBorder="1" applyAlignment="1">
      <alignment vertical="center"/>
    </xf>
    <xf numFmtId="3" fontId="4" fillId="34" borderId="18" xfId="0" applyNumberFormat="1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3" fontId="3" fillId="33" borderId="28" xfId="0" applyNumberFormat="1" applyFont="1" applyFill="1" applyBorder="1" applyAlignment="1">
      <alignment horizontal="center" vertical="center" wrapText="1"/>
    </xf>
    <xf numFmtId="3" fontId="3" fillId="33" borderId="15" xfId="0" applyNumberFormat="1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3" fontId="45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3" fillId="33" borderId="3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3" fontId="4" fillId="34" borderId="18" xfId="0" applyNumberFormat="1" applyFont="1" applyFill="1" applyBorder="1" applyAlignment="1">
      <alignment vertical="center"/>
    </xf>
    <xf numFmtId="3" fontId="4" fillId="34" borderId="18" xfId="0" applyNumberFormat="1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vertical="center" wrapText="1"/>
    </xf>
    <xf numFmtId="0" fontId="4" fillId="34" borderId="32" xfId="0" applyFont="1" applyFill="1" applyBorder="1" applyAlignment="1">
      <alignment vertical="center" wrapText="1"/>
    </xf>
    <xf numFmtId="0" fontId="4" fillId="34" borderId="18" xfId="0" applyFont="1" applyFill="1" applyBorder="1" applyAlignment="1">
      <alignment horizontal="left" vertical="center" wrapText="1"/>
    </xf>
    <xf numFmtId="0" fontId="44" fillId="34" borderId="18" xfId="0" applyFont="1" applyFill="1" applyBorder="1" applyAlignment="1">
      <alignment horizontal="center"/>
    </xf>
    <xf numFmtId="3" fontId="44" fillId="34" borderId="18" xfId="0" applyNumberFormat="1" applyFont="1" applyFill="1" applyBorder="1" applyAlignment="1">
      <alignment/>
    </xf>
    <xf numFmtId="0" fontId="5" fillId="34" borderId="18" xfId="0" applyFont="1" applyFill="1" applyBorder="1" applyAlignment="1">
      <alignment wrapText="1"/>
    </xf>
    <xf numFmtId="3" fontId="4" fillId="0" borderId="18" xfId="0" applyNumberFormat="1" applyFont="1" applyBorder="1" applyAlignment="1">
      <alignment vertical="center" wrapText="1"/>
    </xf>
    <xf numFmtId="0" fontId="4" fillId="34" borderId="20" xfId="0" applyFont="1" applyFill="1" applyBorder="1" applyAlignment="1">
      <alignment vertical="center" wrapText="1"/>
    </xf>
    <xf numFmtId="0" fontId="4" fillId="34" borderId="33" xfId="0" applyFont="1" applyFill="1" applyBorder="1" applyAlignment="1">
      <alignment vertical="center" wrapText="1"/>
    </xf>
    <xf numFmtId="0" fontId="46" fillId="35" borderId="22" xfId="0" applyFont="1" applyFill="1" applyBorder="1" applyAlignment="1">
      <alignment/>
    </xf>
    <xf numFmtId="0" fontId="3" fillId="35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textRotation="90" wrapText="1"/>
    </xf>
    <xf numFmtId="0" fontId="27" fillId="35" borderId="29" xfId="0" applyFont="1" applyFill="1" applyBorder="1" applyAlignment="1">
      <alignment horizontal="center" vertical="center" textRotation="90" wrapText="1"/>
    </xf>
    <xf numFmtId="0" fontId="27" fillId="35" borderId="10" xfId="0" applyFont="1" applyFill="1" applyBorder="1" applyAlignment="1">
      <alignment horizontal="center" vertical="center" textRotation="90" wrapText="1"/>
    </xf>
    <xf numFmtId="0" fontId="44" fillId="34" borderId="0" xfId="0" applyFont="1" applyFill="1" applyAlignment="1">
      <alignment vertical="center"/>
    </xf>
    <xf numFmtId="0" fontId="4" fillId="37" borderId="37" xfId="0" applyFont="1" applyFill="1" applyBorder="1" applyAlignment="1">
      <alignment vertical="center"/>
    </xf>
    <xf numFmtId="0" fontId="4" fillId="37" borderId="37" xfId="0" applyFont="1" applyFill="1" applyBorder="1" applyAlignment="1">
      <alignment horizontal="center" vertical="center"/>
    </xf>
    <xf numFmtId="3" fontId="4" fillId="37" borderId="37" xfId="0" applyNumberFormat="1" applyFont="1" applyFill="1" applyBorder="1" applyAlignment="1">
      <alignment vertical="center"/>
    </xf>
    <xf numFmtId="0" fontId="4" fillId="37" borderId="37" xfId="0" applyNumberFormat="1" applyFont="1" applyFill="1" applyBorder="1" applyAlignment="1">
      <alignment horizontal="right" vertical="center"/>
    </xf>
    <xf numFmtId="3" fontId="4" fillId="37" borderId="37" xfId="0" applyNumberFormat="1" applyFont="1" applyFill="1" applyBorder="1" applyAlignment="1">
      <alignment horizontal="right" vertical="center"/>
    </xf>
    <xf numFmtId="3" fontId="5" fillId="37" borderId="37" xfId="0" applyNumberFormat="1" applyFont="1" applyFill="1" applyBorder="1" applyAlignment="1">
      <alignment horizontal="right" vertical="center"/>
    </xf>
    <xf numFmtId="0" fontId="44" fillId="34" borderId="38" xfId="0" applyFont="1" applyFill="1" applyBorder="1" applyAlignment="1">
      <alignment horizontal="center" vertical="center"/>
    </xf>
    <xf numFmtId="0" fontId="4" fillId="34" borderId="39" xfId="0" applyFont="1" applyFill="1" applyBorder="1" applyAlignment="1">
      <alignment vertical="center" wrapText="1"/>
    </xf>
    <xf numFmtId="0" fontId="4" fillId="34" borderId="39" xfId="0" applyFont="1" applyFill="1" applyBorder="1" applyAlignment="1">
      <alignment horizontal="center" vertical="center"/>
    </xf>
    <xf numFmtId="3" fontId="4" fillId="34" borderId="39" xfId="0" applyNumberFormat="1" applyFont="1" applyFill="1" applyBorder="1" applyAlignment="1">
      <alignment horizontal="right" vertical="center"/>
    </xf>
    <xf numFmtId="0" fontId="4" fillId="34" borderId="39" xfId="0" applyFont="1" applyFill="1" applyBorder="1" applyAlignment="1">
      <alignment horizontal="right" vertical="center"/>
    </xf>
    <xf numFmtId="3" fontId="5" fillId="34" borderId="39" xfId="0" applyNumberFormat="1" applyFont="1" applyFill="1" applyBorder="1" applyAlignment="1">
      <alignment horizontal="right" vertical="center"/>
    </xf>
    <xf numFmtId="0" fontId="4" fillId="34" borderId="40" xfId="0" applyFont="1" applyFill="1" applyBorder="1" applyAlignment="1">
      <alignment vertical="center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0</xdr:colOff>
      <xdr:row>32</xdr:row>
      <xdr:rowOff>104775</xdr:rowOff>
    </xdr:from>
    <xdr:ext cx="180975" cy="266700"/>
    <xdr:sp fLocksText="0">
      <xdr:nvSpPr>
        <xdr:cNvPr id="1" name="TextovéPole 1"/>
        <xdr:cNvSpPr txBox="1">
          <a:spLocks noChangeArrowheads="1"/>
        </xdr:cNvSpPr>
      </xdr:nvSpPr>
      <xdr:spPr>
        <a:xfrm>
          <a:off x="9610725" y="9239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180975" cy="266700"/>
    <xdr:sp fLocksText="0">
      <xdr:nvSpPr>
        <xdr:cNvPr id="2" name="TextovéPole 2"/>
        <xdr:cNvSpPr txBox="1">
          <a:spLocks noChangeArrowheads="1"/>
        </xdr:cNvSpPr>
      </xdr:nvSpPr>
      <xdr:spPr>
        <a:xfrm>
          <a:off x="9610725" y="17726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28575</xdr:rowOff>
    </xdr:from>
    <xdr:ext cx="190500" cy="266700"/>
    <xdr:sp fLocksText="0">
      <xdr:nvSpPr>
        <xdr:cNvPr id="3" name="TextovéPole 3"/>
        <xdr:cNvSpPr txBox="1">
          <a:spLocks noChangeArrowheads="1"/>
        </xdr:cNvSpPr>
      </xdr:nvSpPr>
      <xdr:spPr>
        <a:xfrm>
          <a:off x="219075" y="59150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104775</xdr:rowOff>
    </xdr:from>
    <xdr:ext cx="180975" cy="266700"/>
    <xdr:sp fLocksText="0">
      <xdr:nvSpPr>
        <xdr:cNvPr id="4" name="TextovéPole 4"/>
        <xdr:cNvSpPr txBox="1">
          <a:spLocks noChangeArrowheads="1"/>
        </xdr:cNvSpPr>
      </xdr:nvSpPr>
      <xdr:spPr>
        <a:xfrm>
          <a:off x="5505450" y="9239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32</xdr:row>
      <xdr:rowOff>104775</xdr:rowOff>
    </xdr:from>
    <xdr:ext cx="180975" cy="266700"/>
    <xdr:sp fLocksText="0">
      <xdr:nvSpPr>
        <xdr:cNvPr id="5" name="TextovéPole 5"/>
        <xdr:cNvSpPr txBox="1">
          <a:spLocks noChangeArrowheads="1"/>
        </xdr:cNvSpPr>
      </xdr:nvSpPr>
      <xdr:spPr>
        <a:xfrm>
          <a:off x="4572000" y="9239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180975" cy="266700"/>
    <xdr:sp fLocksText="0">
      <xdr:nvSpPr>
        <xdr:cNvPr id="6" name="TextovéPole 7"/>
        <xdr:cNvSpPr txBox="1">
          <a:spLocks noChangeArrowheads="1"/>
        </xdr:cNvSpPr>
      </xdr:nvSpPr>
      <xdr:spPr>
        <a:xfrm>
          <a:off x="5505450" y="9134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180975" cy="266700"/>
    <xdr:sp fLocksText="0">
      <xdr:nvSpPr>
        <xdr:cNvPr id="7" name="TextovéPole 8"/>
        <xdr:cNvSpPr txBox="1">
          <a:spLocks noChangeArrowheads="1"/>
        </xdr:cNvSpPr>
      </xdr:nvSpPr>
      <xdr:spPr>
        <a:xfrm>
          <a:off x="4572000" y="9134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180975" cy="266700"/>
    <xdr:sp fLocksText="0">
      <xdr:nvSpPr>
        <xdr:cNvPr id="8" name="TextovéPole 9"/>
        <xdr:cNvSpPr txBox="1">
          <a:spLocks noChangeArrowheads="1"/>
        </xdr:cNvSpPr>
      </xdr:nvSpPr>
      <xdr:spPr>
        <a:xfrm>
          <a:off x="96107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180975" cy="266700"/>
    <xdr:sp fLocksText="0">
      <xdr:nvSpPr>
        <xdr:cNvPr id="9" name="TextovéPole 10"/>
        <xdr:cNvSpPr txBox="1">
          <a:spLocks noChangeArrowheads="1"/>
        </xdr:cNvSpPr>
      </xdr:nvSpPr>
      <xdr:spPr>
        <a:xfrm>
          <a:off x="5505450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fLocksText="0">
      <xdr:nvSpPr>
        <xdr:cNvPr id="10" name="TextovéPole 11"/>
        <xdr:cNvSpPr txBox="1">
          <a:spLocks noChangeArrowheads="1"/>
        </xdr:cNvSpPr>
      </xdr:nvSpPr>
      <xdr:spPr>
        <a:xfrm>
          <a:off x="4572000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180975" cy="266700"/>
    <xdr:sp fLocksText="0">
      <xdr:nvSpPr>
        <xdr:cNvPr id="11" name="TextovéPole 12"/>
        <xdr:cNvSpPr txBox="1">
          <a:spLocks noChangeArrowheads="1"/>
        </xdr:cNvSpPr>
      </xdr:nvSpPr>
      <xdr:spPr>
        <a:xfrm>
          <a:off x="9610725" y="17726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33</xdr:row>
      <xdr:rowOff>104775</xdr:rowOff>
    </xdr:from>
    <xdr:ext cx="180975" cy="266700"/>
    <xdr:sp fLocksText="0">
      <xdr:nvSpPr>
        <xdr:cNvPr id="12" name="TextovéPole 13"/>
        <xdr:cNvSpPr txBox="1">
          <a:spLocks noChangeArrowheads="1"/>
        </xdr:cNvSpPr>
      </xdr:nvSpPr>
      <xdr:spPr>
        <a:xfrm>
          <a:off x="9610725" y="9572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104775</xdr:rowOff>
    </xdr:from>
    <xdr:ext cx="180975" cy="266700"/>
    <xdr:sp fLocksText="0">
      <xdr:nvSpPr>
        <xdr:cNvPr id="13" name="TextovéPole 14"/>
        <xdr:cNvSpPr txBox="1">
          <a:spLocks noChangeArrowheads="1"/>
        </xdr:cNvSpPr>
      </xdr:nvSpPr>
      <xdr:spPr>
        <a:xfrm>
          <a:off x="5505450" y="9572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104775</xdr:rowOff>
    </xdr:from>
    <xdr:ext cx="180975" cy="266700"/>
    <xdr:sp fLocksText="0">
      <xdr:nvSpPr>
        <xdr:cNvPr id="14" name="TextovéPole 15"/>
        <xdr:cNvSpPr txBox="1">
          <a:spLocks noChangeArrowheads="1"/>
        </xdr:cNvSpPr>
      </xdr:nvSpPr>
      <xdr:spPr>
        <a:xfrm>
          <a:off x="4572000" y="9572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34</xdr:row>
      <xdr:rowOff>104775</xdr:rowOff>
    </xdr:from>
    <xdr:ext cx="180975" cy="266700"/>
    <xdr:sp fLocksText="0">
      <xdr:nvSpPr>
        <xdr:cNvPr id="15" name="TextovéPole 16"/>
        <xdr:cNvSpPr txBox="1">
          <a:spLocks noChangeArrowheads="1"/>
        </xdr:cNvSpPr>
      </xdr:nvSpPr>
      <xdr:spPr>
        <a:xfrm>
          <a:off x="9610725" y="9763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104775</xdr:rowOff>
    </xdr:from>
    <xdr:ext cx="180975" cy="266700"/>
    <xdr:sp fLocksText="0">
      <xdr:nvSpPr>
        <xdr:cNvPr id="16" name="TextovéPole 17"/>
        <xdr:cNvSpPr txBox="1">
          <a:spLocks noChangeArrowheads="1"/>
        </xdr:cNvSpPr>
      </xdr:nvSpPr>
      <xdr:spPr>
        <a:xfrm>
          <a:off x="5505450" y="9763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104775</xdr:rowOff>
    </xdr:from>
    <xdr:ext cx="180975" cy="266700"/>
    <xdr:sp fLocksText="0">
      <xdr:nvSpPr>
        <xdr:cNvPr id="17" name="TextovéPole 18"/>
        <xdr:cNvSpPr txBox="1">
          <a:spLocks noChangeArrowheads="1"/>
        </xdr:cNvSpPr>
      </xdr:nvSpPr>
      <xdr:spPr>
        <a:xfrm>
          <a:off x="4572000" y="9763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Q93"/>
  <sheetViews>
    <sheetView tabSelected="1" workbookViewId="0" topLeftCell="A1">
      <pane ySplit="3" topLeftCell="A4" activePane="bottomLeft" state="frozen"/>
      <selection pane="topLeft" activeCell="A1" sqref="A1"/>
      <selection pane="bottomLeft" activeCell="O96" sqref="O96"/>
    </sheetView>
  </sheetViews>
  <sheetFormatPr defaultColWidth="9.140625" defaultRowHeight="15"/>
  <cols>
    <col min="1" max="1" width="3.28125" style="0" customWidth="1"/>
    <col min="2" max="2" width="35.8515625" style="0" customWidth="1"/>
    <col min="3" max="3" width="10.00390625" style="0" customWidth="1"/>
    <col min="4" max="5" width="9.7109375" style="0" customWidth="1"/>
    <col min="6" max="6" width="9.00390625" style="0" hidden="1" customWidth="1"/>
    <col min="7" max="7" width="4.28125" style="0" customWidth="1"/>
    <col min="8" max="8" width="9.57421875" style="0" hidden="1" customWidth="1"/>
    <col min="9" max="9" width="10.140625" style="0" hidden="1" customWidth="1"/>
    <col min="10" max="10" width="9.7109375" style="0" customWidth="1"/>
    <col min="11" max="12" width="9.7109375" style="46" customWidth="1"/>
    <col min="13" max="13" width="10.7109375" style="46" customWidth="1"/>
    <col min="14" max="14" width="16.28125" style="46" hidden="1" customWidth="1"/>
    <col min="15" max="15" width="18.7109375" style="0" customWidth="1"/>
    <col min="16" max="16" width="12.7109375" style="0" customWidth="1"/>
  </cols>
  <sheetData>
    <row r="1" spans="1:16" ht="16.5" thickBot="1">
      <c r="A1" t="s">
        <v>259</v>
      </c>
      <c r="B1" s="1" t="s">
        <v>260</v>
      </c>
      <c r="C1" s="1" t="s">
        <v>261</v>
      </c>
      <c r="D1" s="1" t="s">
        <v>262</v>
      </c>
      <c r="E1" s="1" t="s">
        <v>263</v>
      </c>
      <c r="F1" s="1"/>
      <c r="G1" s="1" t="s">
        <v>264</v>
      </c>
      <c r="H1" s="1"/>
      <c r="I1" s="1"/>
      <c r="J1" s="1" t="s">
        <v>265</v>
      </c>
      <c r="K1" s="1" t="s">
        <v>266</v>
      </c>
      <c r="L1" s="1" t="s">
        <v>267</v>
      </c>
      <c r="M1" s="54" t="s">
        <v>268</v>
      </c>
      <c r="N1" s="1"/>
      <c r="O1" s="1" t="s">
        <v>269</v>
      </c>
      <c r="P1" s="1" t="s">
        <v>270</v>
      </c>
    </row>
    <row r="2" spans="1:16" ht="33" customHeight="1" thickBot="1">
      <c r="A2" s="108" t="s">
        <v>0</v>
      </c>
      <c r="B2" s="103" t="s">
        <v>1</v>
      </c>
      <c r="C2" s="104" t="s">
        <v>2</v>
      </c>
      <c r="D2" s="76" t="s">
        <v>3</v>
      </c>
      <c r="E2" s="77"/>
      <c r="F2" s="77"/>
      <c r="G2" s="78"/>
      <c r="H2" s="79" t="s">
        <v>4</v>
      </c>
      <c r="I2" s="80"/>
      <c r="J2" s="80"/>
      <c r="K2" s="80"/>
      <c r="L2" s="81"/>
      <c r="M2" s="83" t="s">
        <v>5</v>
      </c>
      <c r="N2" s="83"/>
      <c r="O2" s="85" t="s">
        <v>6</v>
      </c>
      <c r="P2" s="89" t="s">
        <v>274</v>
      </c>
    </row>
    <row r="3" spans="1:16" ht="44.25" customHeight="1" thickBot="1">
      <c r="A3" s="109"/>
      <c r="B3" s="105"/>
      <c r="C3" s="106"/>
      <c r="D3" s="2" t="s">
        <v>7</v>
      </c>
      <c r="E3" s="3" t="s">
        <v>8</v>
      </c>
      <c r="F3" s="4">
        <v>2010</v>
      </c>
      <c r="G3" s="107" t="s">
        <v>9</v>
      </c>
      <c r="H3" s="5">
        <v>2011</v>
      </c>
      <c r="I3" s="3">
        <v>2012</v>
      </c>
      <c r="J3" s="6">
        <v>2013</v>
      </c>
      <c r="K3" s="7">
        <v>2014</v>
      </c>
      <c r="L3" s="7">
        <v>2015</v>
      </c>
      <c r="M3" s="84"/>
      <c r="N3" s="84"/>
      <c r="O3" s="86"/>
      <c r="P3" s="90"/>
    </row>
    <row r="4" spans="1:16" s="24" customFormat="1" ht="26.25" customHeight="1" thickTop="1">
      <c r="A4" s="8" t="s">
        <v>10</v>
      </c>
      <c r="B4" s="65" t="s">
        <v>11</v>
      </c>
      <c r="C4" s="9" t="s">
        <v>12</v>
      </c>
      <c r="D4" s="10">
        <v>25000</v>
      </c>
      <c r="E4" s="10"/>
      <c r="F4" s="10">
        <v>10000</v>
      </c>
      <c r="G4" s="11"/>
      <c r="H4" s="10">
        <v>10000</v>
      </c>
      <c r="I4" s="10">
        <v>10000</v>
      </c>
      <c r="J4" s="10">
        <v>0</v>
      </c>
      <c r="K4" s="12">
        <v>0</v>
      </c>
      <c r="L4" s="12">
        <v>10000</v>
      </c>
      <c r="M4" s="73">
        <v>5000</v>
      </c>
      <c r="N4" s="12">
        <f>D4+E4-M4</f>
        <v>20000</v>
      </c>
      <c r="O4" s="65" t="s">
        <v>13</v>
      </c>
      <c r="P4" s="93" t="s">
        <v>14</v>
      </c>
    </row>
    <row r="5" spans="1:16" s="24" customFormat="1" ht="27" customHeight="1">
      <c r="A5" s="56" t="s">
        <v>15</v>
      </c>
      <c r="B5" s="58" t="s">
        <v>16</v>
      </c>
      <c r="C5" s="14" t="s">
        <v>17</v>
      </c>
      <c r="D5" s="74">
        <v>350000</v>
      </c>
      <c r="E5" s="74"/>
      <c r="F5" s="74">
        <v>25000</v>
      </c>
      <c r="G5" s="30"/>
      <c r="H5" s="74">
        <v>30000</v>
      </c>
      <c r="I5" s="74">
        <v>25000</v>
      </c>
      <c r="J5" s="74">
        <v>65000</v>
      </c>
      <c r="K5" s="16">
        <v>60000</v>
      </c>
      <c r="L5" s="16">
        <v>60000</v>
      </c>
      <c r="M5" s="67">
        <v>60000</v>
      </c>
      <c r="N5" s="16">
        <f>D5+E5-M5</f>
        <v>290000</v>
      </c>
      <c r="O5" s="58" t="s">
        <v>18</v>
      </c>
      <c r="P5" s="94" t="s">
        <v>14</v>
      </c>
    </row>
    <row r="6" spans="1:16" s="24" customFormat="1" ht="27" customHeight="1">
      <c r="A6" s="56" t="s">
        <v>19</v>
      </c>
      <c r="B6" s="58" t="s">
        <v>272</v>
      </c>
      <c r="C6" s="14" t="s">
        <v>20</v>
      </c>
      <c r="D6" s="74"/>
      <c r="E6" s="74">
        <v>80000</v>
      </c>
      <c r="F6" s="74">
        <v>0</v>
      </c>
      <c r="G6" s="17"/>
      <c r="H6" s="74">
        <v>35000</v>
      </c>
      <c r="I6" s="74">
        <v>40000</v>
      </c>
      <c r="J6" s="74">
        <v>40000</v>
      </c>
      <c r="K6" s="16">
        <v>40000</v>
      </c>
      <c r="L6" s="16">
        <v>40000</v>
      </c>
      <c r="M6" s="67">
        <v>40000</v>
      </c>
      <c r="N6" s="16">
        <f aca="true" t="shared" si="0" ref="N6:N65">D6+E6-M6</f>
        <v>40000</v>
      </c>
      <c r="O6" s="58" t="s">
        <v>21</v>
      </c>
      <c r="P6" s="94" t="s">
        <v>14</v>
      </c>
    </row>
    <row r="7" spans="1:16" s="13" customFormat="1" ht="18" customHeight="1">
      <c r="A7" s="56" t="s">
        <v>22</v>
      </c>
      <c r="B7" s="58" t="s">
        <v>273</v>
      </c>
      <c r="C7" s="14" t="s">
        <v>20</v>
      </c>
      <c r="D7" s="74"/>
      <c r="E7" s="74">
        <v>25000</v>
      </c>
      <c r="F7" s="74">
        <v>0</v>
      </c>
      <c r="G7" s="17"/>
      <c r="H7" s="74">
        <v>35000</v>
      </c>
      <c r="I7" s="74">
        <v>0</v>
      </c>
      <c r="J7" s="74">
        <v>0</v>
      </c>
      <c r="K7" s="16">
        <v>0</v>
      </c>
      <c r="L7" s="16">
        <v>0</v>
      </c>
      <c r="M7" s="67">
        <v>0</v>
      </c>
      <c r="N7" s="16">
        <f t="shared" si="0"/>
        <v>25000</v>
      </c>
      <c r="O7" s="60" t="s">
        <v>23</v>
      </c>
      <c r="P7" s="94" t="s">
        <v>14</v>
      </c>
    </row>
    <row r="8" spans="1:16" s="13" customFormat="1" ht="27" customHeight="1">
      <c r="A8" s="56" t="s">
        <v>24</v>
      </c>
      <c r="B8" s="58" t="s">
        <v>25</v>
      </c>
      <c r="C8" s="14" t="s">
        <v>26</v>
      </c>
      <c r="D8" s="74">
        <v>900000</v>
      </c>
      <c r="E8" s="74"/>
      <c r="F8" s="74">
        <v>2000000</v>
      </c>
      <c r="G8" s="18">
        <v>50</v>
      </c>
      <c r="H8" s="74">
        <v>2440000</v>
      </c>
      <c r="I8" s="74"/>
      <c r="J8" s="74">
        <v>0</v>
      </c>
      <c r="K8" s="16">
        <v>750000</v>
      </c>
      <c r="L8" s="16">
        <v>625000</v>
      </c>
      <c r="M8" s="67">
        <v>500000</v>
      </c>
      <c r="N8" s="16">
        <f t="shared" si="0"/>
        <v>400000</v>
      </c>
      <c r="O8" s="58" t="s">
        <v>13</v>
      </c>
      <c r="P8" s="94" t="s">
        <v>14</v>
      </c>
    </row>
    <row r="9" spans="1:16" s="13" customFormat="1" ht="27" customHeight="1">
      <c r="A9" s="56" t="s">
        <v>27</v>
      </c>
      <c r="B9" s="58" t="s">
        <v>25</v>
      </c>
      <c r="C9" s="14" t="s">
        <v>26</v>
      </c>
      <c r="D9" s="74"/>
      <c r="E9" s="74">
        <v>50000</v>
      </c>
      <c r="F9" s="74">
        <v>2000000</v>
      </c>
      <c r="G9" s="18">
        <v>100</v>
      </c>
      <c r="H9" s="74">
        <v>2440000</v>
      </c>
      <c r="I9" s="74">
        <v>0</v>
      </c>
      <c r="J9" s="74">
        <v>0</v>
      </c>
      <c r="K9" s="16">
        <v>0</v>
      </c>
      <c r="L9" s="16">
        <v>0</v>
      </c>
      <c r="M9" s="67">
        <v>40000</v>
      </c>
      <c r="N9" s="16">
        <f t="shared" si="0"/>
        <v>10000</v>
      </c>
      <c r="O9" s="60" t="s">
        <v>28</v>
      </c>
      <c r="P9" s="94" t="s">
        <v>14</v>
      </c>
    </row>
    <row r="10" spans="1:16" s="13" customFormat="1" ht="15">
      <c r="A10" s="56" t="s">
        <v>29</v>
      </c>
      <c r="B10" s="59" t="s">
        <v>30</v>
      </c>
      <c r="C10" s="20" t="s">
        <v>31</v>
      </c>
      <c r="D10" s="21">
        <v>65000</v>
      </c>
      <c r="E10" s="21"/>
      <c r="F10" s="21">
        <v>20000</v>
      </c>
      <c r="G10" s="15"/>
      <c r="H10" s="21">
        <v>40000</v>
      </c>
      <c r="I10" s="21">
        <v>30000</v>
      </c>
      <c r="J10" s="21">
        <v>55000</v>
      </c>
      <c r="K10" s="22">
        <v>30000</v>
      </c>
      <c r="L10" s="22">
        <v>45000</v>
      </c>
      <c r="M10" s="66">
        <v>45000</v>
      </c>
      <c r="N10" s="22">
        <f t="shared" si="0"/>
        <v>20000</v>
      </c>
      <c r="O10" s="60" t="s">
        <v>13</v>
      </c>
      <c r="P10" s="94" t="s">
        <v>14</v>
      </c>
    </row>
    <row r="11" spans="1:16" s="13" customFormat="1" ht="25.5" customHeight="1">
      <c r="A11" s="56" t="s">
        <v>32</v>
      </c>
      <c r="B11" s="57" t="s">
        <v>33</v>
      </c>
      <c r="C11" s="14" t="s">
        <v>34</v>
      </c>
      <c r="D11" s="74"/>
      <c r="E11" s="74">
        <v>180000</v>
      </c>
      <c r="F11" s="74">
        <v>0</v>
      </c>
      <c r="G11" s="17">
        <v>30</v>
      </c>
      <c r="H11" s="74">
        <v>0</v>
      </c>
      <c r="I11" s="74">
        <v>0</v>
      </c>
      <c r="J11" s="74">
        <v>176000</v>
      </c>
      <c r="K11" s="16">
        <v>176000</v>
      </c>
      <c r="L11" s="16">
        <v>150000</v>
      </c>
      <c r="M11" s="67">
        <v>160000</v>
      </c>
      <c r="N11" s="16">
        <f t="shared" si="0"/>
        <v>20000</v>
      </c>
      <c r="O11" s="60" t="s">
        <v>35</v>
      </c>
      <c r="P11" s="94" t="s">
        <v>14</v>
      </c>
    </row>
    <row r="12" spans="1:16" s="13" customFormat="1" ht="15">
      <c r="A12" s="56" t="s">
        <v>36</v>
      </c>
      <c r="B12" s="57" t="s">
        <v>33</v>
      </c>
      <c r="C12" s="14" t="s">
        <v>34</v>
      </c>
      <c r="D12" s="74"/>
      <c r="E12" s="74">
        <v>45000</v>
      </c>
      <c r="F12" s="74">
        <v>0</v>
      </c>
      <c r="G12" s="17"/>
      <c r="H12" s="74"/>
      <c r="I12" s="74"/>
      <c r="J12" s="74">
        <v>0</v>
      </c>
      <c r="K12" s="16">
        <v>0</v>
      </c>
      <c r="L12" s="16">
        <v>0</v>
      </c>
      <c r="M12" s="67">
        <v>0</v>
      </c>
      <c r="N12" s="16">
        <f t="shared" si="0"/>
        <v>45000</v>
      </c>
      <c r="O12" s="60" t="s">
        <v>37</v>
      </c>
      <c r="P12" s="94" t="s">
        <v>14</v>
      </c>
    </row>
    <row r="13" spans="1:16" s="13" customFormat="1" ht="15">
      <c r="A13" s="56" t="s">
        <v>38</v>
      </c>
      <c r="B13" s="59" t="s">
        <v>39</v>
      </c>
      <c r="C13" s="20" t="s">
        <v>40</v>
      </c>
      <c r="D13" s="21">
        <v>800000</v>
      </c>
      <c r="E13" s="21"/>
      <c r="F13" s="21">
        <v>246000</v>
      </c>
      <c r="G13" s="25"/>
      <c r="H13" s="21">
        <v>285000</v>
      </c>
      <c r="I13" s="21">
        <v>310000</v>
      </c>
      <c r="J13" s="21">
        <v>560000</v>
      </c>
      <c r="K13" s="22">
        <v>500000</v>
      </c>
      <c r="L13" s="22">
        <v>650000</v>
      </c>
      <c r="M13" s="66">
        <v>600000</v>
      </c>
      <c r="N13" s="22">
        <f t="shared" si="0"/>
        <v>200000</v>
      </c>
      <c r="O13" s="60" t="s">
        <v>13</v>
      </c>
      <c r="P13" s="94" t="s">
        <v>14</v>
      </c>
    </row>
    <row r="14" spans="1:16" s="24" customFormat="1" ht="25.5" customHeight="1">
      <c r="A14" s="56" t="s">
        <v>41</v>
      </c>
      <c r="B14" s="58" t="s">
        <v>276</v>
      </c>
      <c r="C14" s="14" t="s">
        <v>42</v>
      </c>
      <c r="D14" s="74"/>
      <c r="E14" s="74">
        <v>450000</v>
      </c>
      <c r="F14" s="74">
        <v>8000</v>
      </c>
      <c r="G14" s="17"/>
      <c r="H14" s="74">
        <v>8000</v>
      </c>
      <c r="I14" s="74">
        <v>0</v>
      </c>
      <c r="J14" s="74">
        <v>0</v>
      </c>
      <c r="K14" s="16">
        <v>0</v>
      </c>
      <c r="L14" s="16">
        <v>0</v>
      </c>
      <c r="M14" s="67">
        <v>45000</v>
      </c>
      <c r="N14" s="16">
        <f t="shared" si="0"/>
        <v>405000</v>
      </c>
      <c r="O14" s="58" t="s">
        <v>43</v>
      </c>
      <c r="P14" s="94" t="s">
        <v>14</v>
      </c>
    </row>
    <row r="15" spans="1:16" s="13" customFormat="1" ht="15">
      <c r="A15" s="56" t="s">
        <v>44</v>
      </c>
      <c r="B15" s="59" t="s">
        <v>45</v>
      </c>
      <c r="C15" s="20" t="s">
        <v>46</v>
      </c>
      <c r="D15" s="21">
        <v>400000</v>
      </c>
      <c r="E15" s="21"/>
      <c r="F15" s="21">
        <v>0</v>
      </c>
      <c r="G15" s="15"/>
      <c r="H15" s="21">
        <v>80000</v>
      </c>
      <c r="I15" s="21">
        <v>85000</v>
      </c>
      <c r="J15" s="21">
        <v>355000</v>
      </c>
      <c r="K15" s="22">
        <v>320000</v>
      </c>
      <c r="L15" s="22">
        <v>325000</v>
      </c>
      <c r="M15" s="66">
        <v>325000</v>
      </c>
      <c r="N15" s="22">
        <f t="shared" si="0"/>
        <v>75000</v>
      </c>
      <c r="O15" s="60" t="s">
        <v>13</v>
      </c>
      <c r="P15" s="94" t="s">
        <v>14</v>
      </c>
    </row>
    <row r="16" spans="1:16" s="13" customFormat="1" ht="15">
      <c r="A16" s="56" t="s">
        <v>47</v>
      </c>
      <c r="B16" s="59" t="s">
        <v>48</v>
      </c>
      <c r="C16" s="20" t="s">
        <v>49</v>
      </c>
      <c r="D16" s="21">
        <v>1000000</v>
      </c>
      <c r="E16" s="19"/>
      <c r="F16" s="19">
        <v>500000</v>
      </c>
      <c r="G16" s="26">
        <v>50</v>
      </c>
      <c r="H16" s="19">
        <v>500000</v>
      </c>
      <c r="I16" s="21">
        <v>500000</v>
      </c>
      <c r="J16" s="21">
        <v>450000</v>
      </c>
      <c r="K16" s="22">
        <v>450000</v>
      </c>
      <c r="L16" s="22">
        <v>600000</v>
      </c>
      <c r="M16" s="66">
        <v>450000</v>
      </c>
      <c r="N16" s="22">
        <f t="shared" si="0"/>
        <v>550000</v>
      </c>
      <c r="O16" s="60" t="s">
        <v>13</v>
      </c>
      <c r="P16" s="94" t="s">
        <v>14</v>
      </c>
    </row>
    <row r="17" spans="1:16" s="13" customFormat="1" ht="25.5" customHeight="1">
      <c r="A17" s="56" t="s">
        <v>50</v>
      </c>
      <c r="B17" s="63" t="s">
        <v>51</v>
      </c>
      <c r="C17" s="27" t="s">
        <v>52</v>
      </c>
      <c r="D17" s="28">
        <v>326900</v>
      </c>
      <c r="E17" s="28"/>
      <c r="F17" s="28"/>
      <c r="G17" s="28"/>
      <c r="H17" s="28">
        <v>0</v>
      </c>
      <c r="I17" s="28">
        <v>0</v>
      </c>
      <c r="J17" s="28">
        <v>0</v>
      </c>
      <c r="K17" s="28">
        <v>32000</v>
      </c>
      <c r="L17" s="28">
        <v>40000</v>
      </c>
      <c r="M17" s="68">
        <v>40000</v>
      </c>
      <c r="N17" s="28">
        <f t="shared" si="0"/>
        <v>286900</v>
      </c>
      <c r="O17" s="29" t="s">
        <v>53</v>
      </c>
      <c r="P17" s="94" t="s">
        <v>14</v>
      </c>
    </row>
    <row r="18" spans="1:16" s="24" customFormat="1" ht="25.5" customHeight="1">
      <c r="A18" s="56" t="s">
        <v>54</v>
      </c>
      <c r="B18" s="58" t="s">
        <v>55</v>
      </c>
      <c r="C18" s="14" t="s">
        <v>56</v>
      </c>
      <c r="D18" s="74">
        <v>50000</v>
      </c>
      <c r="E18" s="74"/>
      <c r="F18" s="74">
        <v>0</v>
      </c>
      <c r="G18" s="30"/>
      <c r="H18" s="74">
        <v>15000</v>
      </c>
      <c r="I18" s="74">
        <v>30000</v>
      </c>
      <c r="J18" s="74">
        <v>55000</v>
      </c>
      <c r="K18" s="16">
        <v>50000</v>
      </c>
      <c r="L18" s="16">
        <v>40000</v>
      </c>
      <c r="M18" s="67">
        <v>40000</v>
      </c>
      <c r="N18" s="16">
        <f t="shared" si="0"/>
        <v>10000</v>
      </c>
      <c r="O18" s="58" t="s">
        <v>13</v>
      </c>
      <c r="P18" s="94" t="s">
        <v>14</v>
      </c>
    </row>
    <row r="19" spans="1:16" s="24" customFormat="1" ht="15" customHeight="1">
      <c r="A19" s="56" t="s">
        <v>57</v>
      </c>
      <c r="B19" s="29" t="s">
        <v>58</v>
      </c>
      <c r="C19" s="31" t="s">
        <v>59</v>
      </c>
      <c r="D19" s="74"/>
      <c r="E19" s="74"/>
      <c r="F19" s="74">
        <v>0</v>
      </c>
      <c r="G19" s="17"/>
      <c r="H19" s="74">
        <v>0</v>
      </c>
      <c r="I19" s="74">
        <v>0</v>
      </c>
      <c r="J19" s="74">
        <v>0</v>
      </c>
      <c r="K19" s="16">
        <v>0</v>
      </c>
      <c r="L19" s="16">
        <v>0</v>
      </c>
      <c r="M19" s="67">
        <v>0</v>
      </c>
      <c r="N19" s="16">
        <f t="shared" si="0"/>
        <v>0</v>
      </c>
      <c r="O19" s="58" t="s">
        <v>13</v>
      </c>
      <c r="P19" s="94" t="s">
        <v>14</v>
      </c>
    </row>
    <row r="20" spans="1:16" s="24" customFormat="1" ht="25.5" customHeight="1">
      <c r="A20" s="56" t="s">
        <v>60</v>
      </c>
      <c r="B20" s="58" t="s">
        <v>61</v>
      </c>
      <c r="C20" s="14" t="s">
        <v>62</v>
      </c>
      <c r="D20" s="74">
        <v>400000</v>
      </c>
      <c r="E20" s="74"/>
      <c r="F20" s="74">
        <v>120000</v>
      </c>
      <c r="G20" s="30"/>
      <c r="H20" s="74">
        <v>130000</v>
      </c>
      <c r="I20" s="74">
        <v>135000</v>
      </c>
      <c r="J20" s="74">
        <v>155000</v>
      </c>
      <c r="K20" s="16">
        <v>150000</v>
      </c>
      <c r="L20" s="16">
        <v>150000</v>
      </c>
      <c r="M20" s="67">
        <v>120000</v>
      </c>
      <c r="N20" s="16">
        <f t="shared" si="0"/>
        <v>280000</v>
      </c>
      <c r="O20" s="58" t="s">
        <v>13</v>
      </c>
      <c r="P20" s="94" t="s">
        <v>63</v>
      </c>
    </row>
    <row r="21" spans="1:16" s="13" customFormat="1" ht="49.5" customHeight="1">
      <c r="A21" s="56" t="s">
        <v>64</v>
      </c>
      <c r="B21" s="57" t="s">
        <v>271</v>
      </c>
      <c r="C21" s="14" t="s">
        <v>65</v>
      </c>
      <c r="D21" s="74"/>
      <c r="E21" s="74">
        <v>40000</v>
      </c>
      <c r="F21" s="74">
        <v>8000</v>
      </c>
      <c r="G21" s="17"/>
      <c r="H21" s="74">
        <v>0</v>
      </c>
      <c r="I21" s="74">
        <v>0</v>
      </c>
      <c r="J21" s="74">
        <v>5000</v>
      </c>
      <c r="K21" s="16">
        <v>5000</v>
      </c>
      <c r="L21" s="16">
        <v>5000</v>
      </c>
      <c r="M21" s="67">
        <v>10000</v>
      </c>
      <c r="N21" s="16">
        <f t="shared" si="0"/>
        <v>30000</v>
      </c>
      <c r="O21" s="60" t="s">
        <v>66</v>
      </c>
      <c r="P21" s="94" t="s">
        <v>63</v>
      </c>
    </row>
    <row r="22" spans="1:16" s="13" customFormat="1" ht="15">
      <c r="A22" s="56" t="s">
        <v>67</v>
      </c>
      <c r="B22" s="59" t="s">
        <v>68</v>
      </c>
      <c r="C22" s="20" t="s">
        <v>69</v>
      </c>
      <c r="D22" s="21">
        <v>220000</v>
      </c>
      <c r="E22" s="21"/>
      <c r="F22" s="21">
        <v>8000</v>
      </c>
      <c r="G22" s="25"/>
      <c r="H22" s="21">
        <v>0</v>
      </c>
      <c r="I22" s="21">
        <v>0</v>
      </c>
      <c r="J22" s="21">
        <v>15000</v>
      </c>
      <c r="K22" s="22">
        <v>45000</v>
      </c>
      <c r="L22" s="22">
        <v>65000</v>
      </c>
      <c r="M22" s="66">
        <v>65000</v>
      </c>
      <c r="N22" s="22">
        <f t="shared" si="0"/>
        <v>155000</v>
      </c>
      <c r="O22" s="60" t="s">
        <v>13</v>
      </c>
      <c r="P22" s="94" t="s">
        <v>63</v>
      </c>
    </row>
    <row r="23" spans="1:16" s="13" customFormat="1" ht="15">
      <c r="A23" s="56" t="s">
        <v>70</v>
      </c>
      <c r="B23" s="59" t="s">
        <v>71</v>
      </c>
      <c r="C23" s="20" t="s">
        <v>72</v>
      </c>
      <c r="D23" s="21">
        <v>35000</v>
      </c>
      <c r="E23" s="21"/>
      <c r="F23" s="21">
        <v>8000</v>
      </c>
      <c r="G23" s="25"/>
      <c r="H23" s="21">
        <v>10000</v>
      </c>
      <c r="I23" s="21">
        <v>15000</v>
      </c>
      <c r="J23" s="21">
        <v>35000</v>
      </c>
      <c r="K23" s="22">
        <v>25000</v>
      </c>
      <c r="L23" s="22">
        <v>30000</v>
      </c>
      <c r="M23" s="66">
        <v>30000</v>
      </c>
      <c r="N23" s="22">
        <f t="shared" si="0"/>
        <v>5000</v>
      </c>
      <c r="O23" s="60" t="s">
        <v>13</v>
      </c>
      <c r="P23" s="94" t="s">
        <v>63</v>
      </c>
    </row>
    <row r="24" spans="1:16" s="13" customFormat="1" ht="25.5" customHeight="1">
      <c r="A24" s="56" t="s">
        <v>73</v>
      </c>
      <c r="B24" s="57" t="s">
        <v>71</v>
      </c>
      <c r="C24" s="14" t="s">
        <v>72</v>
      </c>
      <c r="D24" s="74"/>
      <c r="E24" s="74">
        <v>29000</v>
      </c>
      <c r="F24" s="74">
        <v>0</v>
      </c>
      <c r="G24" s="17"/>
      <c r="H24" s="74">
        <v>0</v>
      </c>
      <c r="I24" s="74">
        <v>0</v>
      </c>
      <c r="J24" s="74">
        <v>0</v>
      </c>
      <c r="K24" s="16">
        <v>0</v>
      </c>
      <c r="L24" s="16">
        <v>0</v>
      </c>
      <c r="M24" s="67">
        <v>0</v>
      </c>
      <c r="N24" s="16">
        <f t="shared" si="0"/>
        <v>29000</v>
      </c>
      <c r="O24" s="60" t="s">
        <v>74</v>
      </c>
      <c r="P24" s="94" t="s">
        <v>63</v>
      </c>
    </row>
    <row r="25" spans="1:16" s="13" customFormat="1" ht="15">
      <c r="A25" s="56" t="s">
        <v>75</v>
      </c>
      <c r="B25" s="59" t="s">
        <v>76</v>
      </c>
      <c r="C25" s="20" t="s">
        <v>77</v>
      </c>
      <c r="D25" s="21">
        <v>45000</v>
      </c>
      <c r="E25" s="21"/>
      <c r="F25" s="21">
        <v>0</v>
      </c>
      <c r="G25" s="15"/>
      <c r="H25" s="21">
        <v>15000</v>
      </c>
      <c r="I25" s="21">
        <v>15000</v>
      </c>
      <c r="J25" s="21">
        <v>10000</v>
      </c>
      <c r="K25" s="22">
        <v>10000</v>
      </c>
      <c r="L25" s="22">
        <v>15000</v>
      </c>
      <c r="M25" s="66">
        <v>10000</v>
      </c>
      <c r="N25" s="22">
        <f t="shared" si="0"/>
        <v>35000</v>
      </c>
      <c r="O25" s="60" t="s">
        <v>13</v>
      </c>
      <c r="P25" s="94" t="s">
        <v>63</v>
      </c>
    </row>
    <row r="26" spans="1:16" s="24" customFormat="1" ht="15" customHeight="1">
      <c r="A26" s="56" t="s">
        <v>78</v>
      </c>
      <c r="B26" s="57" t="s">
        <v>279</v>
      </c>
      <c r="C26" s="14" t="s">
        <v>79</v>
      </c>
      <c r="D26" s="74">
        <v>35000</v>
      </c>
      <c r="E26" s="74"/>
      <c r="F26" s="74">
        <v>0</v>
      </c>
      <c r="G26" s="30"/>
      <c r="H26" s="74">
        <v>0</v>
      </c>
      <c r="I26" s="74">
        <v>15000</v>
      </c>
      <c r="J26" s="74">
        <v>35000</v>
      </c>
      <c r="K26" s="16">
        <v>30000</v>
      </c>
      <c r="L26" s="16">
        <v>30000</v>
      </c>
      <c r="M26" s="67">
        <v>20000</v>
      </c>
      <c r="N26" s="16">
        <f t="shared" si="0"/>
        <v>15000</v>
      </c>
      <c r="O26" s="58" t="s">
        <v>13</v>
      </c>
      <c r="P26" s="94" t="s">
        <v>63</v>
      </c>
    </row>
    <row r="27" spans="1:16" s="13" customFormat="1" ht="15">
      <c r="A27" s="56" t="s">
        <v>80</v>
      </c>
      <c r="B27" s="59" t="s">
        <v>81</v>
      </c>
      <c r="C27" s="20" t="s">
        <v>82</v>
      </c>
      <c r="D27" s="21">
        <v>580000</v>
      </c>
      <c r="E27" s="21"/>
      <c r="F27" s="21">
        <v>20000</v>
      </c>
      <c r="G27" s="15"/>
      <c r="H27" s="21">
        <v>50000</v>
      </c>
      <c r="I27" s="21">
        <v>75000</v>
      </c>
      <c r="J27" s="21">
        <v>175000</v>
      </c>
      <c r="K27" s="22">
        <v>175000</v>
      </c>
      <c r="L27" s="22">
        <v>250000</v>
      </c>
      <c r="M27" s="66">
        <v>250000</v>
      </c>
      <c r="N27" s="22">
        <f t="shared" si="0"/>
        <v>330000</v>
      </c>
      <c r="O27" s="60" t="s">
        <v>13</v>
      </c>
      <c r="P27" s="94" t="s">
        <v>63</v>
      </c>
    </row>
    <row r="28" spans="1:16" s="13" customFormat="1" ht="15">
      <c r="A28" s="56" t="s">
        <v>83</v>
      </c>
      <c r="B28" s="59" t="s">
        <v>84</v>
      </c>
      <c r="C28" s="20" t="s">
        <v>85</v>
      </c>
      <c r="D28" s="21">
        <v>90400</v>
      </c>
      <c r="E28" s="21"/>
      <c r="F28" s="21">
        <v>0</v>
      </c>
      <c r="G28" s="15"/>
      <c r="H28" s="21">
        <v>0</v>
      </c>
      <c r="I28" s="21">
        <v>0</v>
      </c>
      <c r="J28" s="21">
        <v>0</v>
      </c>
      <c r="K28" s="22">
        <v>20000</v>
      </c>
      <c r="L28" s="22">
        <v>10000</v>
      </c>
      <c r="M28" s="66">
        <v>10000</v>
      </c>
      <c r="N28" s="22">
        <f t="shared" si="0"/>
        <v>80400</v>
      </c>
      <c r="O28" s="60" t="s">
        <v>13</v>
      </c>
      <c r="P28" s="94" t="s">
        <v>63</v>
      </c>
    </row>
    <row r="29" spans="1:16" s="24" customFormat="1" ht="25.5" customHeight="1">
      <c r="A29" s="56" t="s">
        <v>86</v>
      </c>
      <c r="B29" s="57" t="s">
        <v>84</v>
      </c>
      <c r="C29" s="14" t="s">
        <v>85</v>
      </c>
      <c r="D29" s="74"/>
      <c r="E29" s="74">
        <v>88970</v>
      </c>
      <c r="F29" s="74">
        <v>0</v>
      </c>
      <c r="G29" s="30"/>
      <c r="H29" s="74">
        <v>0</v>
      </c>
      <c r="I29" s="74">
        <v>0</v>
      </c>
      <c r="J29" s="74">
        <v>30000</v>
      </c>
      <c r="K29" s="16">
        <v>30000</v>
      </c>
      <c r="L29" s="16">
        <v>0</v>
      </c>
      <c r="M29" s="67">
        <v>0</v>
      </c>
      <c r="N29" s="16">
        <f t="shared" si="0"/>
        <v>88970</v>
      </c>
      <c r="O29" s="60" t="s">
        <v>87</v>
      </c>
      <c r="P29" s="94" t="s">
        <v>63</v>
      </c>
    </row>
    <row r="30" spans="1:16" s="24" customFormat="1" ht="15">
      <c r="A30" s="56" t="s">
        <v>88</v>
      </c>
      <c r="B30" s="58" t="s">
        <v>89</v>
      </c>
      <c r="C30" s="14" t="s">
        <v>90</v>
      </c>
      <c r="D30" s="16">
        <v>448000</v>
      </c>
      <c r="E30" s="16"/>
      <c r="F30" s="16">
        <v>10000</v>
      </c>
      <c r="G30" s="30"/>
      <c r="H30" s="16">
        <v>10000</v>
      </c>
      <c r="I30" s="16"/>
      <c r="J30" s="16"/>
      <c r="K30" s="16"/>
      <c r="L30" s="16">
        <v>0</v>
      </c>
      <c r="M30" s="67">
        <v>0</v>
      </c>
      <c r="N30" s="16">
        <f t="shared" si="0"/>
        <v>448000</v>
      </c>
      <c r="O30" s="95" t="s">
        <v>91</v>
      </c>
      <c r="P30" s="94" t="s">
        <v>63</v>
      </c>
    </row>
    <row r="31" spans="1:16" s="13" customFormat="1" ht="24.75" customHeight="1">
      <c r="A31" s="56" t="s">
        <v>92</v>
      </c>
      <c r="B31" s="58" t="s">
        <v>89</v>
      </c>
      <c r="C31" s="14" t="s">
        <v>90</v>
      </c>
      <c r="D31" s="16"/>
      <c r="E31" s="16">
        <v>50000</v>
      </c>
      <c r="F31" s="16">
        <v>10000</v>
      </c>
      <c r="G31" s="30"/>
      <c r="H31" s="16">
        <v>10000</v>
      </c>
      <c r="I31" s="16"/>
      <c r="J31" s="16"/>
      <c r="K31" s="16"/>
      <c r="L31" s="16">
        <v>0</v>
      </c>
      <c r="M31" s="67">
        <v>0</v>
      </c>
      <c r="N31" s="16">
        <f t="shared" si="0"/>
        <v>50000</v>
      </c>
      <c r="O31" s="95" t="s">
        <v>93</v>
      </c>
      <c r="P31" s="94" t="s">
        <v>63</v>
      </c>
    </row>
    <row r="32" spans="1:16" s="13" customFormat="1" ht="25.5">
      <c r="A32" s="56" t="s">
        <v>94</v>
      </c>
      <c r="B32" s="57" t="s">
        <v>95</v>
      </c>
      <c r="C32" s="31" t="s">
        <v>96</v>
      </c>
      <c r="D32" s="74">
        <v>355000</v>
      </c>
      <c r="E32" s="74"/>
      <c r="F32" s="74">
        <v>2000000</v>
      </c>
      <c r="G32" s="32"/>
      <c r="H32" s="74">
        <v>0</v>
      </c>
      <c r="I32" s="74">
        <v>0</v>
      </c>
      <c r="J32" s="74">
        <v>0</v>
      </c>
      <c r="K32" s="74">
        <v>0</v>
      </c>
      <c r="L32" s="74">
        <v>0</v>
      </c>
      <c r="M32" s="69">
        <v>0</v>
      </c>
      <c r="N32" s="74">
        <f t="shared" si="0"/>
        <v>355000</v>
      </c>
      <c r="O32" s="58" t="s">
        <v>97</v>
      </c>
      <c r="P32" s="94" t="s">
        <v>63</v>
      </c>
    </row>
    <row r="33" spans="1:16" s="24" customFormat="1" ht="26.25" customHeight="1">
      <c r="A33" s="56" t="s">
        <v>98</v>
      </c>
      <c r="B33" s="57" t="s">
        <v>99</v>
      </c>
      <c r="C33" s="14" t="s">
        <v>100</v>
      </c>
      <c r="D33" s="74">
        <v>1450000</v>
      </c>
      <c r="E33" s="74"/>
      <c r="F33" s="74">
        <v>400000</v>
      </c>
      <c r="G33" s="17">
        <v>50</v>
      </c>
      <c r="H33" s="74">
        <v>450000</v>
      </c>
      <c r="I33" s="74">
        <v>505000</v>
      </c>
      <c r="J33" s="74">
        <v>905000</v>
      </c>
      <c r="K33" s="16">
        <v>905000</v>
      </c>
      <c r="L33" s="16">
        <v>910000</v>
      </c>
      <c r="M33" s="67">
        <v>910000</v>
      </c>
      <c r="N33" s="16">
        <f t="shared" si="0"/>
        <v>540000</v>
      </c>
      <c r="O33" s="58" t="s">
        <v>13</v>
      </c>
      <c r="P33" s="94" t="s">
        <v>283</v>
      </c>
    </row>
    <row r="34" spans="1:16" s="24" customFormat="1" ht="15">
      <c r="A34" s="56" t="s">
        <v>101</v>
      </c>
      <c r="B34" s="60" t="s">
        <v>102</v>
      </c>
      <c r="C34" s="14" t="s">
        <v>103</v>
      </c>
      <c r="D34" s="74">
        <v>140000</v>
      </c>
      <c r="E34" s="74"/>
      <c r="F34" s="74">
        <v>400000</v>
      </c>
      <c r="G34" s="17"/>
      <c r="H34" s="74">
        <v>0</v>
      </c>
      <c r="I34" s="74">
        <v>0</v>
      </c>
      <c r="J34" s="74">
        <v>0</v>
      </c>
      <c r="K34" s="16">
        <v>0</v>
      </c>
      <c r="L34" s="16">
        <v>0</v>
      </c>
      <c r="M34" s="67">
        <v>50000</v>
      </c>
      <c r="N34" s="16">
        <f t="shared" si="0"/>
        <v>90000</v>
      </c>
      <c r="O34" s="58" t="s">
        <v>13</v>
      </c>
      <c r="P34" s="94" t="s">
        <v>63</v>
      </c>
    </row>
    <row r="35" spans="1:16" s="24" customFormat="1" ht="87" customHeight="1">
      <c r="A35" s="56" t="s">
        <v>104</v>
      </c>
      <c r="B35" s="58" t="s">
        <v>102</v>
      </c>
      <c r="C35" s="14" t="s">
        <v>103</v>
      </c>
      <c r="D35" s="74"/>
      <c r="E35" s="74">
        <v>200000</v>
      </c>
      <c r="F35" s="74">
        <v>400000</v>
      </c>
      <c r="G35" s="17"/>
      <c r="H35" s="74">
        <v>0</v>
      </c>
      <c r="I35" s="74">
        <v>0</v>
      </c>
      <c r="J35" s="74">
        <v>0</v>
      </c>
      <c r="K35" s="16">
        <v>0</v>
      </c>
      <c r="L35" s="16">
        <v>0</v>
      </c>
      <c r="M35" s="67">
        <v>50000</v>
      </c>
      <c r="N35" s="16">
        <f t="shared" si="0"/>
        <v>150000</v>
      </c>
      <c r="O35" s="58" t="s">
        <v>105</v>
      </c>
      <c r="P35" s="94" t="s">
        <v>63</v>
      </c>
    </row>
    <row r="36" spans="1:16" s="13" customFormat="1" ht="24.75" customHeight="1">
      <c r="A36" s="56" t="s">
        <v>106</v>
      </c>
      <c r="B36" s="57" t="s">
        <v>107</v>
      </c>
      <c r="C36" s="14" t="s">
        <v>108</v>
      </c>
      <c r="D36" s="74"/>
      <c r="E36" s="74">
        <v>400000</v>
      </c>
      <c r="F36" s="74">
        <v>2000000</v>
      </c>
      <c r="G36" s="32" t="s">
        <v>109</v>
      </c>
      <c r="H36" s="74">
        <v>0</v>
      </c>
      <c r="I36" s="74">
        <v>0</v>
      </c>
      <c r="J36" s="74">
        <v>0</v>
      </c>
      <c r="K36" s="74">
        <v>0</v>
      </c>
      <c r="L36" s="74">
        <v>50000</v>
      </c>
      <c r="M36" s="69">
        <v>50000</v>
      </c>
      <c r="N36" s="74">
        <f t="shared" si="0"/>
        <v>350000</v>
      </c>
      <c r="O36" s="58" t="s">
        <v>110</v>
      </c>
      <c r="P36" s="94" t="s">
        <v>63</v>
      </c>
    </row>
    <row r="37" spans="1:16" s="13" customFormat="1" ht="29.25" customHeight="1">
      <c r="A37" s="56" t="s">
        <v>111</v>
      </c>
      <c r="B37" s="58" t="s">
        <v>112</v>
      </c>
      <c r="C37" s="14" t="s">
        <v>113</v>
      </c>
      <c r="D37" s="74">
        <v>37000</v>
      </c>
      <c r="E37" s="74"/>
      <c r="F37" s="74">
        <v>40000</v>
      </c>
      <c r="G37" s="17"/>
      <c r="H37" s="74">
        <v>45000</v>
      </c>
      <c r="I37" s="74"/>
      <c r="J37" s="74">
        <v>25000</v>
      </c>
      <c r="K37" s="16">
        <v>25000</v>
      </c>
      <c r="L37" s="16">
        <v>0</v>
      </c>
      <c r="M37" s="67">
        <v>25000</v>
      </c>
      <c r="N37" s="16">
        <f t="shared" si="0"/>
        <v>12000</v>
      </c>
      <c r="O37" s="58" t="s">
        <v>13</v>
      </c>
      <c r="P37" s="94" t="s">
        <v>63</v>
      </c>
    </row>
    <row r="38" spans="1:16" s="13" customFormat="1" ht="15" customHeight="1">
      <c r="A38" s="56" t="s">
        <v>114</v>
      </c>
      <c r="B38" s="59" t="s">
        <v>115</v>
      </c>
      <c r="C38" s="20" t="s">
        <v>116</v>
      </c>
      <c r="D38" s="21">
        <v>49000</v>
      </c>
      <c r="E38" s="21"/>
      <c r="F38" s="21">
        <v>20000</v>
      </c>
      <c r="G38" s="15"/>
      <c r="H38" s="21">
        <v>25000</v>
      </c>
      <c r="I38" s="21">
        <v>15000</v>
      </c>
      <c r="J38" s="21">
        <v>30000</v>
      </c>
      <c r="K38" s="22">
        <v>25000</v>
      </c>
      <c r="L38" s="22">
        <v>25000</v>
      </c>
      <c r="M38" s="66">
        <v>25000</v>
      </c>
      <c r="N38" s="22">
        <f t="shared" si="0"/>
        <v>24000</v>
      </c>
      <c r="O38" s="60" t="s">
        <v>18</v>
      </c>
      <c r="P38" s="94" t="s">
        <v>63</v>
      </c>
    </row>
    <row r="39" spans="1:16" s="13" customFormat="1" ht="25.5" customHeight="1">
      <c r="A39" s="56" t="s">
        <v>117</v>
      </c>
      <c r="B39" s="58" t="s">
        <v>118</v>
      </c>
      <c r="C39" s="14" t="s">
        <v>119</v>
      </c>
      <c r="D39" s="74">
        <v>70000</v>
      </c>
      <c r="E39" s="74"/>
      <c r="F39" s="74">
        <v>8000</v>
      </c>
      <c r="G39" s="30"/>
      <c r="H39" s="74">
        <v>20000</v>
      </c>
      <c r="I39" s="74">
        <v>35000</v>
      </c>
      <c r="J39" s="74">
        <v>35000</v>
      </c>
      <c r="K39" s="16">
        <v>35000</v>
      </c>
      <c r="L39" s="16">
        <v>10000</v>
      </c>
      <c r="M39" s="67">
        <v>10000</v>
      </c>
      <c r="N39" s="16">
        <f t="shared" si="0"/>
        <v>60000</v>
      </c>
      <c r="O39" s="58" t="s">
        <v>13</v>
      </c>
      <c r="P39" s="94" t="s">
        <v>63</v>
      </c>
    </row>
    <row r="40" spans="1:16" s="13" customFormat="1" ht="25.5" customHeight="1">
      <c r="A40" s="56" t="s">
        <v>120</v>
      </c>
      <c r="B40" s="60" t="s">
        <v>121</v>
      </c>
      <c r="C40" s="14" t="s">
        <v>122</v>
      </c>
      <c r="D40" s="74">
        <v>200000</v>
      </c>
      <c r="E40" s="74"/>
      <c r="F40" s="74">
        <v>120000</v>
      </c>
      <c r="G40" s="25"/>
      <c r="H40" s="74">
        <v>140000</v>
      </c>
      <c r="I40" s="74">
        <v>155000</v>
      </c>
      <c r="J40" s="74">
        <v>155000</v>
      </c>
      <c r="K40" s="16">
        <v>155000</v>
      </c>
      <c r="L40" s="16">
        <v>155000</v>
      </c>
      <c r="M40" s="67">
        <v>160000</v>
      </c>
      <c r="N40" s="16">
        <f t="shared" si="0"/>
        <v>40000</v>
      </c>
      <c r="O40" s="58" t="s">
        <v>13</v>
      </c>
      <c r="P40" s="94" t="s">
        <v>63</v>
      </c>
    </row>
    <row r="41" spans="1:16" s="13" customFormat="1" ht="40.5" customHeight="1">
      <c r="A41" s="56" t="s">
        <v>123</v>
      </c>
      <c r="B41" s="58" t="s">
        <v>124</v>
      </c>
      <c r="C41" s="14" t="s">
        <v>125</v>
      </c>
      <c r="D41" s="74">
        <v>300000</v>
      </c>
      <c r="E41" s="74"/>
      <c r="F41" s="74"/>
      <c r="G41" s="18">
        <v>50</v>
      </c>
      <c r="H41" s="74">
        <v>0</v>
      </c>
      <c r="I41" s="74">
        <v>0</v>
      </c>
      <c r="J41" s="74">
        <v>0</v>
      </c>
      <c r="K41" s="16">
        <v>0</v>
      </c>
      <c r="L41" s="16">
        <v>50000</v>
      </c>
      <c r="M41" s="67">
        <v>75000</v>
      </c>
      <c r="N41" s="16">
        <f t="shared" si="0"/>
        <v>225000</v>
      </c>
      <c r="O41" s="58" t="s">
        <v>126</v>
      </c>
      <c r="P41" s="94" t="s">
        <v>63</v>
      </c>
    </row>
    <row r="42" spans="1:16" s="13" customFormat="1" ht="15">
      <c r="A42" s="56" t="s">
        <v>127</v>
      </c>
      <c r="B42" s="59" t="s">
        <v>128</v>
      </c>
      <c r="C42" s="20" t="s">
        <v>129</v>
      </c>
      <c r="D42" s="21">
        <v>70000</v>
      </c>
      <c r="E42" s="21"/>
      <c r="F42" s="21">
        <v>24000</v>
      </c>
      <c r="G42" s="25"/>
      <c r="H42" s="21">
        <v>30000</v>
      </c>
      <c r="I42" s="21">
        <v>55000</v>
      </c>
      <c r="J42" s="21">
        <v>55000</v>
      </c>
      <c r="K42" s="22">
        <v>55000</v>
      </c>
      <c r="L42" s="22">
        <v>55000</v>
      </c>
      <c r="M42" s="66">
        <v>55000</v>
      </c>
      <c r="N42" s="22">
        <f t="shared" si="0"/>
        <v>15000</v>
      </c>
      <c r="O42" s="60" t="s">
        <v>13</v>
      </c>
      <c r="P42" s="94" t="s">
        <v>63</v>
      </c>
    </row>
    <row r="43" spans="1:16" s="13" customFormat="1" ht="15">
      <c r="A43" s="56" t="s">
        <v>130</v>
      </c>
      <c r="B43" s="64" t="s">
        <v>131</v>
      </c>
      <c r="C43" s="96" t="s">
        <v>132</v>
      </c>
      <c r="D43" s="97">
        <v>150000</v>
      </c>
      <c r="E43" s="97"/>
      <c r="F43" s="97"/>
      <c r="G43" s="97">
        <v>50</v>
      </c>
      <c r="H43" s="97">
        <v>0</v>
      </c>
      <c r="I43" s="97">
        <v>0</v>
      </c>
      <c r="J43" s="97">
        <v>0</v>
      </c>
      <c r="K43" s="97">
        <v>20000</v>
      </c>
      <c r="L43" s="97">
        <v>20000</v>
      </c>
      <c r="M43" s="70">
        <v>30000</v>
      </c>
      <c r="N43" s="97">
        <f t="shared" si="0"/>
        <v>120000</v>
      </c>
      <c r="O43" s="64" t="s">
        <v>13</v>
      </c>
      <c r="P43" s="94" t="s">
        <v>63</v>
      </c>
    </row>
    <row r="44" spans="1:16" s="13" customFormat="1" ht="15">
      <c r="A44" s="56" t="s">
        <v>133</v>
      </c>
      <c r="B44" s="59" t="s">
        <v>134</v>
      </c>
      <c r="C44" s="20" t="s">
        <v>135</v>
      </c>
      <c r="D44" s="21">
        <v>290000</v>
      </c>
      <c r="E44" s="21"/>
      <c r="F44" s="21">
        <v>0</v>
      </c>
      <c r="G44" s="25"/>
      <c r="H44" s="21">
        <v>0</v>
      </c>
      <c r="I44" s="21">
        <v>150000</v>
      </c>
      <c r="J44" s="21">
        <v>235000</v>
      </c>
      <c r="K44" s="22">
        <v>100000</v>
      </c>
      <c r="L44" s="22">
        <v>120000</v>
      </c>
      <c r="M44" s="66">
        <v>120000</v>
      </c>
      <c r="N44" s="22">
        <f t="shared" si="0"/>
        <v>170000</v>
      </c>
      <c r="O44" s="98" t="s">
        <v>91</v>
      </c>
      <c r="P44" s="94" t="s">
        <v>63</v>
      </c>
    </row>
    <row r="45" spans="1:16" s="13" customFormat="1" ht="15">
      <c r="A45" s="56" t="s">
        <v>136</v>
      </c>
      <c r="B45" s="59" t="s">
        <v>137</v>
      </c>
      <c r="C45" s="20" t="s">
        <v>138</v>
      </c>
      <c r="D45" s="21">
        <v>420000</v>
      </c>
      <c r="E45" s="21"/>
      <c r="F45" s="21">
        <v>0</v>
      </c>
      <c r="G45" s="25">
        <v>50</v>
      </c>
      <c r="H45" s="21">
        <v>0</v>
      </c>
      <c r="I45" s="21">
        <v>0</v>
      </c>
      <c r="J45" s="21">
        <v>0</v>
      </c>
      <c r="K45" s="22">
        <v>50000</v>
      </c>
      <c r="L45" s="22">
        <v>50000</v>
      </c>
      <c r="M45" s="66">
        <v>50000</v>
      </c>
      <c r="N45" s="22">
        <f t="shared" si="0"/>
        <v>370000</v>
      </c>
      <c r="O45" s="60" t="s">
        <v>91</v>
      </c>
      <c r="P45" s="94" t="s">
        <v>63</v>
      </c>
    </row>
    <row r="46" spans="1:16" s="13" customFormat="1" ht="39" customHeight="1">
      <c r="A46" s="56" t="s">
        <v>139</v>
      </c>
      <c r="B46" s="60" t="s">
        <v>140</v>
      </c>
      <c r="C46" s="14" t="s">
        <v>141</v>
      </c>
      <c r="D46" s="74">
        <v>49500</v>
      </c>
      <c r="E46" s="74"/>
      <c r="F46" s="74">
        <v>24000</v>
      </c>
      <c r="G46" s="17"/>
      <c r="H46" s="74">
        <v>35000</v>
      </c>
      <c r="I46" s="74">
        <v>40000</v>
      </c>
      <c r="J46" s="74">
        <v>40000</v>
      </c>
      <c r="K46" s="16">
        <v>40000</v>
      </c>
      <c r="L46" s="16">
        <v>40000</v>
      </c>
      <c r="M46" s="67">
        <v>40000</v>
      </c>
      <c r="N46" s="16">
        <f t="shared" si="0"/>
        <v>9500</v>
      </c>
      <c r="O46" s="58" t="s">
        <v>282</v>
      </c>
      <c r="P46" s="94" t="s">
        <v>63</v>
      </c>
    </row>
    <row r="47" spans="1:16" s="13" customFormat="1" ht="15">
      <c r="A47" s="56" t="s">
        <v>142</v>
      </c>
      <c r="B47" s="57" t="s">
        <v>278</v>
      </c>
      <c r="C47" s="14" t="s">
        <v>143</v>
      </c>
      <c r="D47" s="74">
        <v>1500000</v>
      </c>
      <c r="E47" s="74"/>
      <c r="F47" s="74">
        <v>570000</v>
      </c>
      <c r="G47" s="17"/>
      <c r="H47" s="74">
        <v>567000</v>
      </c>
      <c r="I47" s="74">
        <v>567000</v>
      </c>
      <c r="J47" s="74">
        <v>900000</v>
      </c>
      <c r="K47" s="16">
        <v>850000</v>
      </c>
      <c r="L47" s="16">
        <v>925000</v>
      </c>
      <c r="M47" s="67">
        <v>925000</v>
      </c>
      <c r="N47" s="16">
        <f t="shared" si="0"/>
        <v>575000</v>
      </c>
      <c r="O47" s="58" t="s">
        <v>91</v>
      </c>
      <c r="P47" s="94" t="s">
        <v>63</v>
      </c>
    </row>
    <row r="48" spans="1:16" s="13" customFormat="1" ht="15">
      <c r="A48" s="56" t="s">
        <v>144</v>
      </c>
      <c r="B48" s="59" t="s">
        <v>145</v>
      </c>
      <c r="C48" s="14" t="s">
        <v>146</v>
      </c>
      <c r="D48" s="22">
        <v>330000</v>
      </c>
      <c r="E48" s="21"/>
      <c r="F48" s="21">
        <v>135000</v>
      </c>
      <c r="G48" s="25"/>
      <c r="H48" s="21">
        <v>145000</v>
      </c>
      <c r="I48" s="21">
        <v>150000</v>
      </c>
      <c r="J48" s="21">
        <v>320000</v>
      </c>
      <c r="K48" s="22">
        <v>320000</v>
      </c>
      <c r="L48" s="22">
        <v>250000</v>
      </c>
      <c r="M48" s="66">
        <v>230000</v>
      </c>
      <c r="N48" s="22">
        <f t="shared" si="0"/>
        <v>100000</v>
      </c>
      <c r="O48" s="60" t="s">
        <v>91</v>
      </c>
      <c r="P48" s="94" t="s">
        <v>63</v>
      </c>
    </row>
    <row r="49" spans="1:16" s="13" customFormat="1" ht="78.75" customHeight="1">
      <c r="A49" s="56" t="s">
        <v>147</v>
      </c>
      <c r="B49" s="57" t="s">
        <v>148</v>
      </c>
      <c r="C49" s="14" t="s">
        <v>149</v>
      </c>
      <c r="D49" s="74"/>
      <c r="E49" s="74">
        <v>170000</v>
      </c>
      <c r="F49" s="74">
        <v>120000</v>
      </c>
      <c r="G49" s="17"/>
      <c r="H49" s="74">
        <v>140000</v>
      </c>
      <c r="I49" s="74"/>
      <c r="J49" s="74">
        <v>0</v>
      </c>
      <c r="K49" s="16">
        <v>0</v>
      </c>
      <c r="L49" s="16">
        <v>0</v>
      </c>
      <c r="M49" s="67">
        <v>150000</v>
      </c>
      <c r="N49" s="16">
        <f t="shared" si="0"/>
        <v>20000</v>
      </c>
      <c r="O49" s="58" t="s">
        <v>150</v>
      </c>
      <c r="P49" s="94" t="s">
        <v>63</v>
      </c>
    </row>
    <row r="50" spans="1:16" s="24" customFormat="1" ht="26.25" customHeight="1">
      <c r="A50" s="56" t="s">
        <v>151</v>
      </c>
      <c r="B50" s="58" t="s">
        <v>152</v>
      </c>
      <c r="C50" s="14" t="s">
        <v>153</v>
      </c>
      <c r="D50" s="74">
        <v>800000</v>
      </c>
      <c r="E50" s="74"/>
      <c r="F50" s="74">
        <v>440000</v>
      </c>
      <c r="G50" s="17">
        <v>50</v>
      </c>
      <c r="H50" s="74">
        <v>410000</v>
      </c>
      <c r="I50" s="74">
        <v>435000</v>
      </c>
      <c r="J50" s="74">
        <v>810000</v>
      </c>
      <c r="K50" s="16">
        <v>670000</v>
      </c>
      <c r="L50" s="16">
        <v>670000</v>
      </c>
      <c r="M50" s="67">
        <v>670000</v>
      </c>
      <c r="N50" s="16">
        <f t="shared" si="0"/>
        <v>130000</v>
      </c>
      <c r="O50" s="58" t="s">
        <v>154</v>
      </c>
      <c r="P50" s="94" t="s">
        <v>284</v>
      </c>
    </row>
    <row r="51" spans="1:16" s="13" customFormat="1" ht="15">
      <c r="A51" s="56" t="s">
        <v>155</v>
      </c>
      <c r="B51" s="59" t="s">
        <v>156</v>
      </c>
      <c r="C51" s="14" t="s">
        <v>157</v>
      </c>
      <c r="D51" s="74">
        <v>50000</v>
      </c>
      <c r="E51" s="74"/>
      <c r="F51" s="74">
        <v>570000</v>
      </c>
      <c r="G51" s="17"/>
      <c r="H51" s="74">
        <v>0</v>
      </c>
      <c r="I51" s="74">
        <v>0</v>
      </c>
      <c r="J51" s="74">
        <v>0</v>
      </c>
      <c r="K51" s="16">
        <v>15000</v>
      </c>
      <c r="L51" s="16">
        <v>45000</v>
      </c>
      <c r="M51" s="67">
        <v>45000</v>
      </c>
      <c r="N51" s="16">
        <f t="shared" si="0"/>
        <v>5000</v>
      </c>
      <c r="O51" s="58" t="s">
        <v>13</v>
      </c>
      <c r="P51" s="94" t="s">
        <v>63</v>
      </c>
    </row>
    <row r="52" spans="1:16" s="13" customFormat="1" ht="44.25" customHeight="1">
      <c r="A52" s="56" t="s">
        <v>158</v>
      </c>
      <c r="B52" s="57" t="s">
        <v>159</v>
      </c>
      <c r="C52" s="14" t="s">
        <v>160</v>
      </c>
      <c r="D52" s="74"/>
      <c r="E52" s="74">
        <v>49900</v>
      </c>
      <c r="F52" s="74">
        <v>0</v>
      </c>
      <c r="G52" s="30"/>
      <c r="H52" s="74">
        <v>0</v>
      </c>
      <c r="I52" s="74">
        <v>30000</v>
      </c>
      <c r="J52" s="74">
        <v>30000</v>
      </c>
      <c r="K52" s="16">
        <v>30000</v>
      </c>
      <c r="L52" s="16">
        <v>0</v>
      </c>
      <c r="M52" s="67">
        <v>20000</v>
      </c>
      <c r="N52" s="16">
        <f t="shared" si="0"/>
        <v>29900</v>
      </c>
      <c r="O52" s="60" t="s">
        <v>161</v>
      </c>
      <c r="P52" s="94" t="s">
        <v>63</v>
      </c>
    </row>
    <row r="53" spans="1:16" s="13" customFormat="1" ht="25.5" customHeight="1">
      <c r="A53" s="56" t="s">
        <v>162</v>
      </c>
      <c r="B53" s="57" t="s">
        <v>159</v>
      </c>
      <c r="C53" s="14" t="s">
        <v>160</v>
      </c>
      <c r="D53" s="74"/>
      <c r="E53" s="74">
        <v>49900</v>
      </c>
      <c r="F53" s="74">
        <v>0</v>
      </c>
      <c r="G53" s="30"/>
      <c r="H53" s="74">
        <v>0</v>
      </c>
      <c r="I53" s="74">
        <v>15000</v>
      </c>
      <c r="J53" s="74">
        <v>48500</v>
      </c>
      <c r="K53" s="16">
        <v>45000</v>
      </c>
      <c r="L53" s="16">
        <v>0</v>
      </c>
      <c r="M53" s="67">
        <v>20000</v>
      </c>
      <c r="N53" s="16">
        <f t="shared" si="0"/>
        <v>29900</v>
      </c>
      <c r="O53" s="60" t="s">
        <v>163</v>
      </c>
      <c r="P53" s="94" t="s">
        <v>63</v>
      </c>
    </row>
    <row r="54" spans="1:16" s="13" customFormat="1" ht="15">
      <c r="A54" s="56" t="s">
        <v>164</v>
      </c>
      <c r="B54" s="59" t="s">
        <v>165</v>
      </c>
      <c r="C54" s="20" t="s">
        <v>166</v>
      </c>
      <c r="D54" s="21">
        <v>50000</v>
      </c>
      <c r="E54" s="21"/>
      <c r="F54" s="21">
        <v>16000</v>
      </c>
      <c r="G54" s="15"/>
      <c r="H54" s="21">
        <v>30000</v>
      </c>
      <c r="I54" s="21">
        <v>30000</v>
      </c>
      <c r="J54" s="21">
        <v>110000</v>
      </c>
      <c r="K54" s="22">
        <v>50000</v>
      </c>
      <c r="L54" s="22">
        <v>50000</v>
      </c>
      <c r="M54" s="66">
        <v>50000</v>
      </c>
      <c r="N54" s="22">
        <f t="shared" si="0"/>
        <v>0</v>
      </c>
      <c r="O54" s="60" t="s">
        <v>13</v>
      </c>
      <c r="P54" s="94" t="s">
        <v>63</v>
      </c>
    </row>
    <row r="55" spans="1:16" s="13" customFormat="1" ht="26.25" customHeight="1">
      <c r="A55" s="56" t="s">
        <v>167</v>
      </c>
      <c r="B55" s="57" t="s">
        <v>165</v>
      </c>
      <c r="C55" s="14" t="s">
        <v>166</v>
      </c>
      <c r="D55" s="74"/>
      <c r="E55" s="74">
        <v>120000</v>
      </c>
      <c r="F55" s="74">
        <v>0</v>
      </c>
      <c r="G55" s="30" t="s">
        <v>109</v>
      </c>
      <c r="H55" s="74">
        <v>0</v>
      </c>
      <c r="I55" s="74">
        <v>0</v>
      </c>
      <c r="J55" s="74">
        <v>0</v>
      </c>
      <c r="K55" s="16">
        <v>0</v>
      </c>
      <c r="L55" s="16">
        <v>0</v>
      </c>
      <c r="M55" s="67">
        <v>0</v>
      </c>
      <c r="N55" s="16">
        <f t="shared" si="0"/>
        <v>120000</v>
      </c>
      <c r="O55" s="58" t="s">
        <v>168</v>
      </c>
      <c r="P55" s="94" t="s">
        <v>63</v>
      </c>
    </row>
    <row r="56" spans="1:16" s="24" customFormat="1" ht="27.75" customHeight="1">
      <c r="A56" s="56" t="s">
        <v>169</v>
      </c>
      <c r="B56" s="58" t="s">
        <v>170</v>
      </c>
      <c r="C56" s="14" t="s">
        <v>171</v>
      </c>
      <c r="D56" s="74">
        <v>520000</v>
      </c>
      <c r="E56" s="74"/>
      <c r="F56" s="74">
        <v>112000</v>
      </c>
      <c r="G56" s="17"/>
      <c r="H56" s="74">
        <v>200000</v>
      </c>
      <c r="I56" s="74">
        <v>245000</v>
      </c>
      <c r="J56" s="74">
        <v>355000</v>
      </c>
      <c r="K56" s="16">
        <v>355000</v>
      </c>
      <c r="L56" s="16">
        <v>355000</v>
      </c>
      <c r="M56" s="67">
        <v>420000</v>
      </c>
      <c r="N56" s="16">
        <f t="shared" si="0"/>
        <v>100000</v>
      </c>
      <c r="O56" s="58" t="s">
        <v>13</v>
      </c>
      <c r="P56" s="94" t="s">
        <v>285</v>
      </c>
    </row>
    <row r="57" spans="1:16" s="24" customFormat="1" ht="25.5" customHeight="1">
      <c r="A57" s="56" t="s">
        <v>172</v>
      </c>
      <c r="B57" s="58" t="s">
        <v>173</v>
      </c>
      <c r="C57" s="14" t="s">
        <v>174</v>
      </c>
      <c r="D57" s="74">
        <v>240000</v>
      </c>
      <c r="E57" s="74"/>
      <c r="F57" s="74">
        <v>0</v>
      </c>
      <c r="G57" s="17"/>
      <c r="H57" s="74">
        <v>25000</v>
      </c>
      <c r="I57" s="74">
        <v>0</v>
      </c>
      <c r="J57" s="74">
        <v>90000</v>
      </c>
      <c r="K57" s="16">
        <v>90000</v>
      </c>
      <c r="L57" s="16">
        <v>90000</v>
      </c>
      <c r="M57" s="67">
        <v>100000</v>
      </c>
      <c r="N57" s="16">
        <f t="shared" si="0"/>
        <v>140000</v>
      </c>
      <c r="O57" s="58" t="s">
        <v>13</v>
      </c>
      <c r="P57" s="94" t="s">
        <v>63</v>
      </c>
    </row>
    <row r="58" spans="1:16" s="13" customFormat="1" ht="25.5">
      <c r="A58" s="56" t="s">
        <v>175</v>
      </c>
      <c r="B58" s="58" t="s">
        <v>176</v>
      </c>
      <c r="C58" s="14" t="s">
        <v>177</v>
      </c>
      <c r="D58" s="74">
        <v>60000</v>
      </c>
      <c r="E58" s="74"/>
      <c r="F58" s="74">
        <v>440000</v>
      </c>
      <c r="G58" s="17"/>
      <c r="H58" s="74">
        <v>0</v>
      </c>
      <c r="I58" s="74">
        <v>0</v>
      </c>
      <c r="J58" s="74">
        <v>60000</v>
      </c>
      <c r="K58" s="16">
        <v>60000</v>
      </c>
      <c r="L58" s="16">
        <v>40000</v>
      </c>
      <c r="M58" s="67">
        <v>40000</v>
      </c>
      <c r="N58" s="16">
        <f t="shared" si="0"/>
        <v>20000</v>
      </c>
      <c r="O58" s="58" t="s">
        <v>13</v>
      </c>
      <c r="P58" s="94" t="s">
        <v>63</v>
      </c>
    </row>
    <row r="59" spans="1:16" s="13" customFormat="1" ht="25.5" customHeight="1">
      <c r="A59" s="56" t="s">
        <v>178</v>
      </c>
      <c r="B59" s="60" t="s">
        <v>179</v>
      </c>
      <c r="C59" s="14" t="s">
        <v>180</v>
      </c>
      <c r="D59" s="74">
        <v>450000</v>
      </c>
      <c r="E59" s="74"/>
      <c r="F59" s="74">
        <v>128000</v>
      </c>
      <c r="G59" s="18">
        <v>50</v>
      </c>
      <c r="H59" s="74">
        <v>270000</v>
      </c>
      <c r="I59" s="74">
        <v>325000</v>
      </c>
      <c r="J59" s="74">
        <v>325000</v>
      </c>
      <c r="K59" s="16">
        <v>325000</v>
      </c>
      <c r="L59" s="16">
        <v>325000</v>
      </c>
      <c r="M59" s="67">
        <v>325000</v>
      </c>
      <c r="N59" s="16">
        <f t="shared" si="0"/>
        <v>125000</v>
      </c>
      <c r="O59" s="58" t="s">
        <v>13</v>
      </c>
      <c r="P59" s="94" t="s">
        <v>63</v>
      </c>
    </row>
    <row r="60" spans="1:16" s="13" customFormat="1" ht="40.5" customHeight="1">
      <c r="A60" s="56" t="s">
        <v>181</v>
      </c>
      <c r="B60" s="57" t="s">
        <v>182</v>
      </c>
      <c r="C60" s="14" t="s">
        <v>183</v>
      </c>
      <c r="D60" s="74">
        <v>250000</v>
      </c>
      <c r="E60" s="74"/>
      <c r="F60" s="74">
        <v>0</v>
      </c>
      <c r="G60" s="17"/>
      <c r="H60" s="74">
        <v>0</v>
      </c>
      <c r="I60" s="74">
        <v>50000</v>
      </c>
      <c r="J60" s="74">
        <v>150000</v>
      </c>
      <c r="K60" s="16">
        <v>150000</v>
      </c>
      <c r="L60" s="16">
        <v>150000</v>
      </c>
      <c r="M60" s="67">
        <v>150000</v>
      </c>
      <c r="N60" s="16">
        <f t="shared" si="0"/>
        <v>100000</v>
      </c>
      <c r="O60" s="58" t="s">
        <v>91</v>
      </c>
      <c r="P60" s="94" t="s">
        <v>286</v>
      </c>
    </row>
    <row r="61" spans="1:16" ht="53.25" customHeight="1">
      <c r="A61" s="56" t="s">
        <v>184</v>
      </c>
      <c r="B61" s="61" t="s">
        <v>185</v>
      </c>
      <c r="C61" s="33" t="s">
        <v>186</v>
      </c>
      <c r="D61" s="34"/>
      <c r="E61" s="34">
        <v>20600</v>
      </c>
      <c r="F61" s="34">
        <v>0</v>
      </c>
      <c r="G61" s="35"/>
      <c r="H61" s="34">
        <v>0</v>
      </c>
      <c r="I61" s="34">
        <v>0</v>
      </c>
      <c r="J61" s="34">
        <v>15000</v>
      </c>
      <c r="K61" s="36">
        <v>15000</v>
      </c>
      <c r="L61" s="36">
        <v>15000</v>
      </c>
      <c r="M61" s="71">
        <v>10000</v>
      </c>
      <c r="N61" s="99">
        <f t="shared" si="0"/>
        <v>10600</v>
      </c>
      <c r="O61" s="61" t="s">
        <v>281</v>
      </c>
      <c r="P61" s="94" t="s">
        <v>63</v>
      </c>
    </row>
    <row r="62" spans="1:16" s="13" customFormat="1" ht="25.5" customHeight="1">
      <c r="A62" s="56" t="s">
        <v>187</v>
      </c>
      <c r="B62" s="57" t="s">
        <v>188</v>
      </c>
      <c r="C62" s="31" t="s">
        <v>189</v>
      </c>
      <c r="D62" s="74"/>
      <c r="E62" s="74">
        <v>50000</v>
      </c>
      <c r="F62" s="74">
        <v>0</v>
      </c>
      <c r="G62" s="17"/>
      <c r="H62" s="74">
        <v>0</v>
      </c>
      <c r="I62" s="74">
        <v>15000</v>
      </c>
      <c r="J62" s="74">
        <v>15000</v>
      </c>
      <c r="K62" s="16">
        <v>15000</v>
      </c>
      <c r="L62" s="16">
        <v>0</v>
      </c>
      <c r="M62" s="67">
        <v>15000</v>
      </c>
      <c r="N62" s="16">
        <f t="shared" si="0"/>
        <v>35000</v>
      </c>
      <c r="O62" s="60" t="s">
        <v>190</v>
      </c>
      <c r="P62" s="94" t="s">
        <v>63</v>
      </c>
    </row>
    <row r="63" spans="1:16" s="13" customFormat="1" ht="15">
      <c r="A63" s="56" t="s">
        <v>191</v>
      </c>
      <c r="B63" s="59" t="s">
        <v>192</v>
      </c>
      <c r="C63" s="20" t="s">
        <v>193</v>
      </c>
      <c r="D63" s="21">
        <v>48000</v>
      </c>
      <c r="E63" s="21"/>
      <c r="F63" s="74">
        <v>8000</v>
      </c>
      <c r="G63" s="25"/>
      <c r="H63" s="74">
        <v>10000</v>
      </c>
      <c r="I63" s="21">
        <v>15000</v>
      </c>
      <c r="J63" s="21">
        <v>30000</v>
      </c>
      <c r="K63" s="22">
        <v>30000</v>
      </c>
      <c r="L63" s="22">
        <v>30000</v>
      </c>
      <c r="M63" s="66">
        <v>30000</v>
      </c>
      <c r="N63" s="22">
        <f t="shared" si="0"/>
        <v>18000</v>
      </c>
      <c r="O63" s="60" t="s">
        <v>13</v>
      </c>
      <c r="P63" s="94" t="s">
        <v>63</v>
      </c>
    </row>
    <row r="64" spans="1:16" s="24" customFormat="1" ht="26.25" customHeight="1">
      <c r="A64" s="56" t="s">
        <v>194</v>
      </c>
      <c r="B64" s="57" t="s">
        <v>195</v>
      </c>
      <c r="C64" s="14" t="s">
        <v>196</v>
      </c>
      <c r="D64" s="74">
        <v>30000</v>
      </c>
      <c r="E64" s="74"/>
      <c r="F64" s="74">
        <v>0</v>
      </c>
      <c r="G64" s="17"/>
      <c r="H64" s="74">
        <v>25000</v>
      </c>
      <c r="I64" s="74">
        <v>25000</v>
      </c>
      <c r="J64" s="74">
        <v>25000</v>
      </c>
      <c r="K64" s="16">
        <v>25000</v>
      </c>
      <c r="L64" s="16">
        <v>25000</v>
      </c>
      <c r="M64" s="67">
        <v>25000</v>
      </c>
      <c r="N64" s="16">
        <f t="shared" si="0"/>
        <v>5000</v>
      </c>
      <c r="O64" s="58" t="s">
        <v>13</v>
      </c>
      <c r="P64" s="94" t="s">
        <v>287</v>
      </c>
    </row>
    <row r="65" spans="1:16" s="13" customFormat="1" ht="25.5" customHeight="1">
      <c r="A65" s="56" t="s">
        <v>197</v>
      </c>
      <c r="B65" s="60" t="s">
        <v>198</v>
      </c>
      <c r="C65" s="14" t="s">
        <v>199</v>
      </c>
      <c r="D65" s="74">
        <v>400000</v>
      </c>
      <c r="E65" s="74"/>
      <c r="F65" s="74">
        <v>200000</v>
      </c>
      <c r="G65" s="17">
        <v>40</v>
      </c>
      <c r="H65" s="74">
        <v>225000</v>
      </c>
      <c r="I65" s="74">
        <v>250000</v>
      </c>
      <c r="J65" s="74">
        <v>410000</v>
      </c>
      <c r="K65" s="16">
        <v>340000</v>
      </c>
      <c r="L65" s="16">
        <v>350000</v>
      </c>
      <c r="M65" s="67">
        <v>350000</v>
      </c>
      <c r="N65" s="16">
        <f t="shared" si="0"/>
        <v>50000</v>
      </c>
      <c r="O65" s="58" t="s">
        <v>13</v>
      </c>
      <c r="P65" s="94" t="s">
        <v>63</v>
      </c>
    </row>
    <row r="66" spans="1:16" s="13" customFormat="1" ht="25.5" customHeight="1">
      <c r="A66" s="56" t="s">
        <v>200</v>
      </c>
      <c r="B66" s="58" t="s">
        <v>201</v>
      </c>
      <c r="C66" s="14" t="s">
        <v>202</v>
      </c>
      <c r="D66" s="74">
        <v>6000</v>
      </c>
      <c r="E66" s="74"/>
      <c r="F66" s="74">
        <v>0</v>
      </c>
      <c r="G66" s="30"/>
      <c r="H66" s="74">
        <v>0</v>
      </c>
      <c r="I66" s="74">
        <v>10000</v>
      </c>
      <c r="J66" s="74">
        <v>5000</v>
      </c>
      <c r="K66" s="16">
        <v>5000</v>
      </c>
      <c r="L66" s="16">
        <v>5000</v>
      </c>
      <c r="M66" s="67">
        <v>5000</v>
      </c>
      <c r="N66" s="16">
        <f aca="true" t="shared" si="1" ref="N66:N83">D66+E66-M66</f>
        <v>1000</v>
      </c>
      <c r="O66" s="58" t="s">
        <v>13</v>
      </c>
      <c r="P66" s="94" t="s">
        <v>63</v>
      </c>
    </row>
    <row r="67" spans="1:16" s="24" customFormat="1" ht="15" customHeight="1">
      <c r="A67" s="56" t="s">
        <v>203</v>
      </c>
      <c r="B67" s="57" t="s">
        <v>204</v>
      </c>
      <c r="C67" s="14" t="s">
        <v>205</v>
      </c>
      <c r="D67" s="74">
        <v>500000</v>
      </c>
      <c r="E67" s="74"/>
      <c r="F67" s="74"/>
      <c r="G67" s="17">
        <v>50</v>
      </c>
      <c r="H67" s="75">
        <v>215000</v>
      </c>
      <c r="I67" s="74">
        <v>250000</v>
      </c>
      <c r="J67" s="91">
        <v>395000</v>
      </c>
      <c r="K67" s="92">
        <v>190000</v>
      </c>
      <c r="L67" s="75">
        <v>350000</v>
      </c>
      <c r="M67" s="67">
        <v>350000</v>
      </c>
      <c r="N67" s="16">
        <f t="shared" si="1"/>
        <v>150000</v>
      </c>
      <c r="O67" s="58" t="s">
        <v>13</v>
      </c>
      <c r="P67" s="94" t="s">
        <v>63</v>
      </c>
    </row>
    <row r="68" spans="1:16" s="13" customFormat="1" ht="25.5" customHeight="1">
      <c r="A68" s="56" t="s">
        <v>206</v>
      </c>
      <c r="B68" s="57" t="s">
        <v>204</v>
      </c>
      <c r="C68" s="14" t="s">
        <v>205</v>
      </c>
      <c r="D68" s="74"/>
      <c r="E68" s="74">
        <v>150000</v>
      </c>
      <c r="F68" s="74"/>
      <c r="G68" s="17"/>
      <c r="H68" s="75"/>
      <c r="I68" s="74"/>
      <c r="J68" s="91"/>
      <c r="K68" s="92"/>
      <c r="L68" s="75">
        <v>72000</v>
      </c>
      <c r="M68" s="67">
        <v>70000</v>
      </c>
      <c r="N68" s="16">
        <f t="shared" si="1"/>
        <v>80000</v>
      </c>
      <c r="O68" s="60" t="s">
        <v>207</v>
      </c>
      <c r="P68" s="94" t="s">
        <v>63</v>
      </c>
    </row>
    <row r="69" spans="1:16" s="13" customFormat="1" ht="25.5" customHeight="1">
      <c r="A69" s="56" t="s">
        <v>208</v>
      </c>
      <c r="B69" s="58" t="s">
        <v>209</v>
      </c>
      <c r="C69" s="14" t="s">
        <v>210</v>
      </c>
      <c r="D69" s="74">
        <v>580000</v>
      </c>
      <c r="E69" s="74"/>
      <c r="F69" s="74">
        <v>141000</v>
      </c>
      <c r="G69" s="18">
        <v>30</v>
      </c>
      <c r="H69" s="74">
        <v>190000</v>
      </c>
      <c r="I69" s="74">
        <v>255000</v>
      </c>
      <c r="J69" s="74">
        <v>455000</v>
      </c>
      <c r="K69" s="16">
        <v>455000</v>
      </c>
      <c r="L69" s="16">
        <v>460000</v>
      </c>
      <c r="M69" s="67">
        <v>460000</v>
      </c>
      <c r="N69" s="16">
        <f t="shared" si="1"/>
        <v>120000</v>
      </c>
      <c r="O69" s="58" t="s">
        <v>13</v>
      </c>
      <c r="P69" s="94" t="s">
        <v>63</v>
      </c>
    </row>
    <row r="70" spans="1:17" s="24" customFormat="1" ht="25.5" customHeight="1">
      <c r="A70" s="56" t="s">
        <v>211</v>
      </c>
      <c r="B70" s="58" t="s">
        <v>212</v>
      </c>
      <c r="C70" s="14" t="s">
        <v>213</v>
      </c>
      <c r="D70" s="74">
        <v>50000</v>
      </c>
      <c r="E70" s="74"/>
      <c r="F70" s="74">
        <v>40000</v>
      </c>
      <c r="G70" s="17"/>
      <c r="H70" s="74">
        <v>45000</v>
      </c>
      <c r="I70" s="74">
        <v>0</v>
      </c>
      <c r="J70" s="74">
        <v>50000</v>
      </c>
      <c r="K70" s="16">
        <v>50000</v>
      </c>
      <c r="L70" s="16">
        <v>50000</v>
      </c>
      <c r="M70" s="67">
        <v>30000</v>
      </c>
      <c r="N70" s="16">
        <f t="shared" si="1"/>
        <v>20000</v>
      </c>
      <c r="O70" s="58" t="s">
        <v>91</v>
      </c>
      <c r="P70" s="94" t="s">
        <v>63</v>
      </c>
      <c r="Q70" s="110"/>
    </row>
    <row r="71" spans="1:16" s="13" customFormat="1" ht="23.25" customHeight="1">
      <c r="A71" s="56" t="s">
        <v>214</v>
      </c>
      <c r="B71" s="60" t="s">
        <v>215</v>
      </c>
      <c r="C71" s="14" t="s">
        <v>216</v>
      </c>
      <c r="D71" s="74">
        <v>1672000</v>
      </c>
      <c r="E71" s="74"/>
      <c r="F71" s="74"/>
      <c r="G71" s="30"/>
      <c r="H71" s="74">
        <v>130000</v>
      </c>
      <c r="I71" s="74">
        <v>210000</v>
      </c>
      <c r="J71" s="74">
        <v>290000</v>
      </c>
      <c r="K71" s="16">
        <v>230000</v>
      </c>
      <c r="L71" s="16">
        <v>230000</v>
      </c>
      <c r="M71" s="67">
        <v>200000</v>
      </c>
      <c r="N71" s="16">
        <f t="shared" si="1"/>
        <v>1472000</v>
      </c>
      <c r="O71" s="58" t="s">
        <v>13</v>
      </c>
      <c r="P71" s="94" t="s">
        <v>63</v>
      </c>
    </row>
    <row r="72" spans="1:16" s="13" customFormat="1" ht="15">
      <c r="A72" s="56" t="s">
        <v>217</v>
      </c>
      <c r="B72" s="59" t="s">
        <v>218</v>
      </c>
      <c r="C72" s="20" t="s">
        <v>219</v>
      </c>
      <c r="D72" s="21">
        <v>25000</v>
      </c>
      <c r="E72" s="21"/>
      <c r="F72" s="21">
        <v>0</v>
      </c>
      <c r="G72" s="15"/>
      <c r="H72" s="21">
        <v>0</v>
      </c>
      <c r="I72" s="21">
        <v>10000</v>
      </c>
      <c r="J72" s="21">
        <v>25000</v>
      </c>
      <c r="K72" s="22">
        <v>20000</v>
      </c>
      <c r="L72" s="22">
        <v>20000</v>
      </c>
      <c r="M72" s="66">
        <v>20000</v>
      </c>
      <c r="N72" s="22">
        <f t="shared" si="1"/>
        <v>5000</v>
      </c>
      <c r="O72" s="60" t="s">
        <v>13</v>
      </c>
      <c r="P72" s="94" t="s">
        <v>63</v>
      </c>
    </row>
    <row r="73" spans="1:16" s="24" customFormat="1" ht="25.5" customHeight="1">
      <c r="A73" s="56" t="s">
        <v>220</v>
      </c>
      <c r="B73" s="58" t="s">
        <v>221</v>
      </c>
      <c r="C73" s="31" t="s">
        <v>222</v>
      </c>
      <c r="D73" s="74">
        <v>680000</v>
      </c>
      <c r="E73" s="74"/>
      <c r="F73" s="74">
        <v>80000</v>
      </c>
      <c r="G73" s="18">
        <v>30</v>
      </c>
      <c r="H73" s="74">
        <v>190000</v>
      </c>
      <c r="I73" s="74">
        <v>295000</v>
      </c>
      <c r="J73" s="74">
        <v>595000</v>
      </c>
      <c r="K73" s="16">
        <v>595000</v>
      </c>
      <c r="L73" s="16">
        <v>400000</v>
      </c>
      <c r="M73" s="67">
        <v>400000</v>
      </c>
      <c r="N73" s="16">
        <f t="shared" si="1"/>
        <v>280000</v>
      </c>
      <c r="O73" s="58" t="s">
        <v>13</v>
      </c>
      <c r="P73" s="94" t="s">
        <v>63</v>
      </c>
    </row>
    <row r="74" spans="1:16" s="13" customFormat="1" ht="15">
      <c r="A74" s="56" t="s">
        <v>223</v>
      </c>
      <c r="B74" s="59" t="s">
        <v>224</v>
      </c>
      <c r="C74" s="20" t="s">
        <v>225</v>
      </c>
      <c r="D74" s="21">
        <v>50000</v>
      </c>
      <c r="E74" s="21"/>
      <c r="F74" s="21">
        <v>16000</v>
      </c>
      <c r="G74" s="25"/>
      <c r="H74" s="21">
        <v>25000</v>
      </c>
      <c r="I74" s="21">
        <v>0</v>
      </c>
      <c r="J74" s="21">
        <v>55000</v>
      </c>
      <c r="K74" s="22">
        <v>30000</v>
      </c>
      <c r="L74" s="22">
        <v>30000</v>
      </c>
      <c r="M74" s="66">
        <v>30000</v>
      </c>
      <c r="N74" s="22">
        <f t="shared" si="1"/>
        <v>20000</v>
      </c>
      <c r="O74" s="60" t="s">
        <v>13</v>
      </c>
      <c r="P74" s="94" t="s">
        <v>63</v>
      </c>
    </row>
    <row r="75" spans="1:16" s="13" customFormat="1" ht="15">
      <c r="A75" s="56" t="s">
        <v>226</v>
      </c>
      <c r="B75" s="59" t="s">
        <v>227</v>
      </c>
      <c r="C75" s="20" t="s">
        <v>228</v>
      </c>
      <c r="D75" s="21">
        <v>1500000</v>
      </c>
      <c r="E75" s="21"/>
      <c r="F75" s="21">
        <v>80000</v>
      </c>
      <c r="G75" s="25">
        <v>50</v>
      </c>
      <c r="H75" s="21">
        <v>125000</v>
      </c>
      <c r="I75" s="21">
        <v>140000</v>
      </c>
      <c r="J75" s="21">
        <v>320000</v>
      </c>
      <c r="K75" s="22">
        <v>320000</v>
      </c>
      <c r="L75" s="22">
        <v>400000</v>
      </c>
      <c r="M75" s="66">
        <v>400000</v>
      </c>
      <c r="N75" s="22">
        <f t="shared" si="1"/>
        <v>1100000</v>
      </c>
      <c r="O75" s="60" t="s">
        <v>13</v>
      </c>
      <c r="P75" s="94" t="s">
        <v>63</v>
      </c>
    </row>
    <row r="76" spans="1:16" s="24" customFormat="1" ht="15" customHeight="1">
      <c r="A76" s="56" t="s">
        <v>229</v>
      </c>
      <c r="B76" s="57" t="s">
        <v>230</v>
      </c>
      <c r="C76" s="14" t="s">
        <v>231</v>
      </c>
      <c r="D76" s="74">
        <v>10000</v>
      </c>
      <c r="E76" s="74"/>
      <c r="F76" s="23"/>
      <c r="G76" s="23"/>
      <c r="H76" s="74">
        <v>0</v>
      </c>
      <c r="I76" s="74">
        <v>0</v>
      </c>
      <c r="J76" s="74">
        <v>10000</v>
      </c>
      <c r="K76" s="74">
        <v>10000</v>
      </c>
      <c r="L76" s="74">
        <v>0</v>
      </c>
      <c r="M76" s="69">
        <v>5000</v>
      </c>
      <c r="N76" s="74">
        <f t="shared" si="1"/>
        <v>5000</v>
      </c>
      <c r="O76" s="57" t="s">
        <v>13</v>
      </c>
      <c r="P76" s="94" t="s">
        <v>63</v>
      </c>
    </row>
    <row r="77" spans="1:16" s="13" customFormat="1" ht="15">
      <c r="A77" s="56" t="s">
        <v>232</v>
      </c>
      <c r="B77" s="59" t="s">
        <v>233</v>
      </c>
      <c r="C77" s="20" t="s">
        <v>234</v>
      </c>
      <c r="D77" s="21">
        <v>900000</v>
      </c>
      <c r="E77" s="21"/>
      <c r="F77" s="21">
        <v>488000</v>
      </c>
      <c r="G77" s="15"/>
      <c r="H77" s="21">
        <v>500000</v>
      </c>
      <c r="I77" s="21">
        <v>525000</v>
      </c>
      <c r="J77" s="21">
        <v>950000</v>
      </c>
      <c r="K77" s="22">
        <v>860000</v>
      </c>
      <c r="L77" s="22">
        <v>895000</v>
      </c>
      <c r="M77" s="66">
        <v>895000</v>
      </c>
      <c r="N77" s="22">
        <f t="shared" si="1"/>
        <v>5000</v>
      </c>
      <c r="O77" s="60" t="s">
        <v>13</v>
      </c>
      <c r="P77" s="94" t="s">
        <v>63</v>
      </c>
    </row>
    <row r="78" spans="1:16" s="24" customFormat="1" ht="26.25" customHeight="1">
      <c r="A78" s="56" t="s">
        <v>235</v>
      </c>
      <c r="B78" s="57" t="s">
        <v>236</v>
      </c>
      <c r="C78" s="14" t="s">
        <v>237</v>
      </c>
      <c r="D78" s="74">
        <v>490000</v>
      </c>
      <c r="E78" s="74"/>
      <c r="F78" s="74">
        <v>170000</v>
      </c>
      <c r="G78" s="30"/>
      <c r="H78" s="74">
        <v>230000</v>
      </c>
      <c r="I78" s="74">
        <v>325000</v>
      </c>
      <c r="J78" s="74">
        <v>445000</v>
      </c>
      <c r="K78" s="16">
        <v>480000</v>
      </c>
      <c r="L78" s="16">
        <v>480000</v>
      </c>
      <c r="M78" s="67">
        <v>480000</v>
      </c>
      <c r="N78" s="16">
        <f t="shared" si="1"/>
        <v>10000</v>
      </c>
      <c r="O78" s="58" t="s">
        <v>13</v>
      </c>
      <c r="P78" s="94" t="s">
        <v>288</v>
      </c>
    </row>
    <row r="79" spans="1:16" s="13" customFormat="1" ht="36.75" customHeight="1">
      <c r="A79" s="56" t="s">
        <v>238</v>
      </c>
      <c r="B79" s="57" t="s">
        <v>236</v>
      </c>
      <c r="C79" s="14" t="s">
        <v>237</v>
      </c>
      <c r="D79" s="74"/>
      <c r="E79" s="74">
        <v>150000</v>
      </c>
      <c r="F79" s="74">
        <v>170000</v>
      </c>
      <c r="G79" s="30"/>
      <c r="H79" s="74">
        <v>0</v>
      </c>
      <c r="I79" s="74">
        <v>0</v>
      </c>
      <c r="J79" s="74">
        <v>80000</v>
      </c>
      <c r="K79" s="16">
        <v>80000</v>
      </c>
      <c r="L79" s="16">
        <v>80000</v>
      </c>
      <c r="M79" s="67">
        <v>80000</v>
      </c>
      <c r="N79" s="16">
        <f t="shared" si="1"/>
        <v>70000</v>
      </c>
      <c r="O79" s="60" t="s">
        <v>239</v>
      </c>
      <c r="P79" s="94" t="s">
        <v>288</v>
      </c>
    </row>
    <row r="80" spans="1:16" s="13" customFormat="1" ht="15">
      <c r="A80" s="56" t="s">
        <v>240</v>
      </c>
      <c r="B80" s="59" t="s">
        <v>241</v>
      </c>
      <c r="C80" s="20" t="s">
        <v>242</v>
      </c>
      <c r="D80" s="21">
        <v>457000</v>
      </c>
      <c r="E80" s="21"/>
      <c r="F80" s="21">
        <v>20000</v>
      </c>
      <c r="G80" s="25"/>
      <c r="H80" s="21">
        <v>0</v>
      </c>
      <c r="I80" s="21">
        <v>35000</v>
      </c>
      <c r="J80" s="21">
        <v>40000</v>
      </c>
      <c r="K80" s="22">
        <v>80000</v>
      </c>
      <c r="L80" s="22">
        <v>160000</v>
      </c>
      <c r="M80" s="66">
        <v>200000</v>
      </c>
      <c r="N80" s="22">
        <f t="shared" si="1"/>
        <v>257000</v>
      </c>
      <c r="O80" s="60" t="s">
        <v>13</v>
      </c>
      <c r="P80" s="94" t="s">
        <v>63</v>
      </c>
    </row>
    <row r="81" spans="1:16" s="13" customFormat="1" ht="36.75" customHeight="1">
      <c r="A81" s="56" t="s">
        <v>243</v>
      </c>
      <c r="B81" s="58" t="s">
        <v>277</v>
      </c>
      <c r="C81" s="14" t="s">
        <v>244</v>
      </c>
      <c r="D81" s="74"/>
      <c r="E81" s="74">
        <v>161000</v>
      </c>
      <c r="F81" s="74">
        <v>5000</v>
      </c>
      <c r="G81" s="17"/>
      <c r="H81" s="74">
        <v>10000</v>
      </c>
      <c r="I81" s="74">
        <v>0</v>
      </c>
      <c r="J81" s="74">
        <v>0</v>
      </c>
      <c r="K81" s="16">
        <v>0</v>
      </c>
      <c r="L81" s="16">
        <v>0</v>
      </c>
      <c r="M81" s="67">
        <v>0</v>
      </c>
      <c r="N81" s="16">
        <f t="shared" si="1"/>
        <v>161000</v>
      </c>
      <c r="O81" s="58" t="s">
        <v>245</v>
      </c>
      <c r="P81" s="94" t="s">
        <v>63</v>
      </c>
    </row>
    <row r="82" spans="1:16" s="13" customFormat="1" ht="15">
      <c r="A82" s="56" t="s">
        <v>246</v>
      </c>
      <c r="B82" s="59" t="s">
        <v>247</v>
      </c>
      <c r="C82" s="20" t="s">
        <v>248</v>
      </c>
      <c r="D82" s="21">
        <v>500000</v>
      </c>
      <c r="E82" s="21"/>
      <c r="F82" s="21">
        <v>100000</v>
      </c>
      <c r="G82" s="25">
        <v>50</v>
      </c>
      <c r="H82" s="21">
        <v>210000</v>
      </c>
      <c r="I82" s="21">
        <v>315000</v>
      </c>
      <c r="J82" s="21">
        <v>515000</v>
      </c>
      <c r="K82" s="22">
        <v>500000</v>
      </c>
      <c r="L82" s="22">
        <v>500000</v>
      </c>
      <c r="M82" s="66">
        <v>500000</v>
      </c>
      <c r="N82" s="22">
        <f t="shared" si="1"/>
        <v>0</v>
      </c>
      <c r="O82" s="60" t="s">
        <v>13</v>
      </c>
      <c r="P82" s="94" t="s">
        <v>63</v>
      </c>
    </row>
    <row r="83" spans="1:16" s="13" customFormat="1" ht="15.75" thickBot="1">
      <c r="A83" s="37" t="s">
        <v>249</v>
      </c>
      <c r="B83" s="62" t="s">
        <v>250</v>
      </c>
      <c r="C83" s="38" t="s">
        <v>251</v>
      </c>
      <c r="D83" s="39">
        <v>160000</v>
      </c>
      <c r="E83" s="39"/>
      <c r="F83" s="39">
        <v>28000</v>
      </c>
      <c r="G83" s="40">
        <v>50</v>
      </c>
      <c r="H83" s="39">
        <v>40000</v>
      </c>
      <c r="I83" s="39">
        <v>0</v>
      </c>
      <c r="J83" s="39">
        <v>160000</v>
      </c>
      <c r="K83" s="41">
        <v>140000</v>
      </c>
      <c r="L83" s="41">
        <v>100000</v>
      </c>
      <c r="M83" s="72">
        <v>100000</v>
      </c>
      <c r="N83" s="41">
        <f t="shared" si="1"/>
        <v>60000</v>
      </c>
      <c r="O83" s="100" t="s">
        <v>13</v>
      </c>
      <c r="P83" s="101" t="s">
        <v>63</v>
      </c>
    </row>
    <row r="84" spans="1:16" ht="16.5" thickBot="1" thickTop="1">
      <c r="A84" s="42"/>
      <c r="B84" s="102" t="s">
        <v>252</v>
      </c>
      <c r="C84" s="43"/>
      <c r="D84" s="55">
        <f>SUM(D4:D83)</f>
        <v>21658800</v>
      </c>
      <c r="E84" s="55">
        <f>SUM(E4:E83)</f>
        <v>2559370</v>
      </c>
      <c r="F84" s="55"/>
      <c r="G84" s="55"/>
      <c r="H84" s="55"/>
      <c r="I84" s="55"/>
      <c r="J84" s="55"/>
      <c r="K84" s="55"/>
      <c r="L84" s="55"/>
      <c r="M84" s="55">
        <f>SUM(M4:M83)</f>
        <v>12315000</v>
      </c>
      <c r="N84" s="44"/>
      <c r="O84" s="43"/>
      <c r="P84" s="45"/>
    </row>
    <row r="85" ht="15">
      <c r="D85" s="46"/>
    </row>
    <row r="86" spans="1:16" ht="15.75" thickBot="1">
      <c r="A86" s="88" t="s">
        <v>275</v>
      </c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 ht="30" customHeight="1" hidden="1">
      <c r="B87" s="48" t="s">
        <v>159</v>
      </c>
      <c r="C87" s="49" t="s">
        <v>160</v>
      </c>
      <c r="D87" s="50"/>
      <c r="E87" s="50">
        <v>49900</v>
      </c>
      <c r="F87" s="50">
        <v>0</v>
      </c>
      <c r="G87" s="51"/>
      <c r="H87" s="50">
        <v>0</v>
      </c>
      <c r="I87" s="50">
        <v>30000</v>
      </c>
      <c r="J87" s="50">
        <v>30000</v>
      </c>
      <c r="K87" s="52">
        <v>30000</v>
      </c>
      <c r="L87" s="53"/>
      <c r="M87" s="53"/>
      <c r="N87" s="53"/>
      <c r="O87" s="53"/>
      <c r="P87" s="53"/>
    </row>
    <row r="88" spans="2:16" ht="25.5" customHeight="1" hidden="1">
      <c r="B88" s="48" t="s">
        <v>159</v>
      </c>
      <c r="C88" s="49" t="s">
        <v>160</v>
      </c>
      <c r="D88" s="50"/>
      <c r="E88" s="50">
        <v>49900</v>
      </c>
      <c r="F88" s="50">
        <v>0</v>
      </c>
      <c r="G88" s="51"/>
      <c r="H88" s="50">
        <v>0</v>
      </c>
      <c r="I88" s="50">
        <v>15000</v>
      </c>
      <c r="J88" s="50">
        <v>48500</v>
      </c>
      <c r="K88" s="52">
        <v>45000</v>
      </c>
      <c r="L88" s="53"/>
      <c r="M88" s="53"/>
      <c r="N88" s="53"/>
      <c r="O88" s="53"/>
      <c r="P88" s="53"/>
    </row>
    <row r="89" spans="2:16" ht="24" customHeight="1" hidden="1">
      <c r="B89" s="111" t="s">
        <v>253</v>
      </c>
      <c r="C89" s="112" t="s">
        <v>254</v>
      </c>
      <c r="D89" s="113">
        <v>1050000</v>
      </c>
      <c r="E89" s="113"/>
      <c r="F89" s="113">
        <v>0</v>
      </c>
      <c r="G89" s="114">
        <v>50</v>
      </c>
      <c r="H89" s="113">
        <v>10000000</v>
      </c>
      <c r="I89" s="113">
        <v>0</v>
      </c>
      <c r="J89" s="113">
        <v>0</v>
      </c>
      <c r="K89" s="115">
        <v>0</v>
      </c>
      <c r="L89" s="116"/>
      <c r="M89" s="116"/>
      <c r="N89" s="116"/>
      <c r="O89" s="116"/>
      <c r="P89" s="116"/>
    </row>
    <row r="90" spans="1:16" s="24" customFormat="1" ht="51.75" thickBot="1">
      <c r="A90" s="117" t="s">
        <v>255</v>
      </c>
      <c r="B90" s="118" t="s">
        <v>256</v>
      </c>
      <c r="C90" s="119" t="s">
        <v>257</v>
      </c>
      <c r="D90" s="120"/>
      <c r="E90" s="120">
        <v>100000</v>
      </c>
      <c r="F90" s="120">
        <v>25000</v>
      </c>
      <c r="G90" s="121">
        <v>0</v>
      </c>
      <c r="H90" s="120">
        <v>30000</v>
      </c>
      <c r="I90" s="120"/>
      <c r="J90" s="120">
        <v>0</v>
      </c>
      <c r="K90" s="120">
        <v>0</v>
      </c>
      <c r="L90" s="120">
        <v>0</v>
      </c>
      <c r="M90" s="122">
        <v>50000</v>
      </c>
      <c r="N90" s="118"/>
      <c r="O90" s="118" t="s">
        <v>258</v>
      </c>
      <c r="P90" s="123" t="s">
        <v>63</v>
      </c>
    </row>
    <row r="92" spans="11:13" ht="15">
      <c r="K92" s="87"/>
      <c r="L92" s="87"/>
      <c r="M92" s="47"/>
    </row>
    <row r="93" spans="1:16" ht="35.25" customHeight="1">
      <c r="A93" s="82" t="s">
        <v>280</v>
      </c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</row>
  </sheetData>
  <sheetProtection/>
  <mergeCells count="14">
    <mergeCell ref="O2:O3"/>
    <mergeCell ref="K92:L92"/>
    <mergeCell ref="A86:P86"/>
    <mergeCell ref="P2:P3"/>
    <mergeCell ref="J67:J68"/>
    <mergeCell ref="K67:K68"/>
    <mergeCell ref="A2:A3"/>
    <mergeCell ref="B2:B3"/>
    <mergeCell ref="C2:C3"/>
    <mergeCell ref="D2:G2"/>
    <mergeCell ref="H2:L2"/>
    <mergeCell ref="M2:M3"/>
    <mergeCell ref="N2:N3"/>
    <mergeCell ref="A93:P93"/>
  </mergeCells>
  <printOptions/>
  <pageMargins left="0" right="0" top="0.7874015748031497" bottom="0.5905511811023623" header="0.31496062992125984" footer="0.31496062992125984"/>
  <pageSetup horizontalDpi="600" verticalDpi="600" orientation="landscape" paperSize="9" r:id="rId2"/>
  <headerFooter>
    <oddHeader>&amp;CNávrh na rozdělení dotací na tělovýchovu a sport pro rok 2016&amp;RPříloha č. 1 k zápisu č. 3 komise STv</oddHeader>
    <oddFooter>&amp;CStránka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MMKV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2016-02-17T11:03:41Z</cp:lastPrinted>
  <dcterms:created xsi:type="dcterms:W3CDTF">2016-02-15T11:12:05Z</dcterms:created>
  <dcterms:modified xsi:type="dcterms:W3CDTF">2016-02-17T11:04:06Z</dcterms:modified>
  <cp:category/>
  <cp:version/>
  <cp:contentType/>
  <cp:contentStatus/>
</cp:coreProperties>
</file>