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S:\OFE\ROZPOČET, ANALÝZY\PO města\SVR\2027-2028-návrhy\20 - ZUŠ A.Dvořáka\"/>
    </mc:Choice>
  </mc:AlternateContent>
  <bookViews>
    <workbookView xWindow="0" yWindow="0" windowWidth="24000" windowHeight="9000"/>
  </bookViews>
  <sheets>
    <sheet name="PO" sheetId="3" r:id="rId1"/>
  </sheets>
  <calcPr calcId="162913"/>
</workbook>
</file>

<file path=xl/calcChain.xml><?xml version="1.0" encoding="utf-8"?>
<calcChain xmlns="http://schemas.openxmlformats.org/spreadsheetml/2006/main">
  <c r="C27" i="3" l="1"/>
  <c r="C40" i="3" s="1"/>
  <c r="C42" i="3" s="1"/>
  <c r="C19" i="3"/>
  <c r="C21" i="3" s="1"/>
  <c r="C43" i="3" l="1"/>
  <c r="B19" i="3"/>
  <c r="D27" i="3" l="1"/>
  <c r="B27" i="3"/>
  <c r="B40" i="3" s="1"/>
  <c r="D19" i="3"/>
  <c r="D21" i="3" s="1"/>
  <c r="B21" i="3"/>
  <c r="D40" i="3" l="1"/>
  <c r="D42" i="3" s="1"/>
  <c r="D43" i="3" s="1"/>
  <c r="B42" i="3"/>
  <c r="B43" i="3" s="1"/>
</calcChain>
</file>

<file path=xl/sharedStrings.xml><?xml version="1.0" encoding="utf-8"?>
<sst xmlns="http://schemas.openxmlformats.org/spreadsheetml/2006/main" count="41" uniqueCount="40">
  <si>
    <t>NÁKLADY ORGANIZACE</t>
  </si>
  <si>
    <t>Nákup materiálu</t>
  </si>
  <si>
    <t>Potraviny</t>
  </si>
  <si>
    <t>Energie</t>
  </si>
  <si>
    <t>Opravy a údržba</t>
  </si>
  <si>
    <t>Ostatní služby</t>
  </si>
  <si>
    <t>Odpisy</t>
  </si>
  <si>
    <t>Ostatní náklady</t>
  </si>
  <si>
    <t>Provozní náklady celkem</t>
  </si>
  <si>
    <t xml:space="preserve">  Náklady celkem</t>
  </si>
  <si>
    <t>VÝNOSY ORGANIZACE</t>
  </si>
  <si>
    <t>z toho:</t>
  </si>
  <si>
    <t xml:space="preserve"> Provozní výnosy celkem  </t>
  </si>
  <si>
    <t xml:space="preserve">  Výnosy celkem  </t>
  </si>
  <si>
    <t>Výsledek hospodaření</t>
  </si>
  <si>
    <t>rozpočet</t>
  </si>
  <si>
    <t>Střednědobý výhled rozpočtu</t>
  </si>
  <si>
    <t>SVR</t>
  </si>
  <si>
    <t>Osobní náklady - nepedagogové</t>
  </si>
  <si>
    <t>Náklady k dotacím z KK, SR, EU</t>
  </si>
  <si>
    <t xml:space="preserve"> Provozní příspěvek</t>
  </si>
  <si>
    <t xml:space="preserve"> Účelově vázané fin. prostř. podléhající vyúčtování</t>
  </si>
  <si>
    <t xml:space="preserve"> Neinvestiční dotace z KÚ, SR, EU</t>
  </si>
  <si>
    <t>Tržby cizí strávníci</t>
  </si>
  <si>
    <t>Tržby stravné zaměstnanci</t>
  </si>
  <si>
    <t>Pobytné v MŠ/Školní družina</t>
  </si>
  <si>
    <t>Pronájmy (tělocvičen, učeben, aj.)</t>
  </si>
  <si>
    <t>Ostatní výnosy</t>
  </si>
  <si>
    <t>Použití fondu investic na opravy</t>
  </si>
  <si>
    <t xml:space="preserve">Použití rezervního fondu </t>
  </si>
  <si>
    <r>
      <t xml:space="preserve"> Výnosy bez příspěvku</t>
    </r>
    <r>
      <rPr>
        <b/>
        <sz val="10"/>
        <rFont val="Calibri"/>
        <family val="2"/>
        <charset val="238"/>
      </rPr>
      <t>:</t>
    </r>
  </si>
  <si>
    <t>Použití fondu odměn</t>
  </si>
  <si>
    <t>Nekrytí FI</t>
  </si>
  <si>
    <t>Transferový podíl</t>
  </si>
  <si>
    <t>Náklady k výnosům ze SR na mzdové prostředky - pro pedagogy</t>
  </si>
  <si>
    <t>Výnosy ze SR na mzdové prostředky pro pedagogy</t>
  </si>
  <si>
    <t>ONIV</t>
  </si>
  <si>
    <t>ZUŠ Antonína Dvořáka, Karlovy Vary, Šmeralova 32, příspěvková organizace</t>
  </si>
  <si>
    <t>IČO: 071 10 596</t>
  </si>
  <si>
    <t>Tržby z prodeje služeb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</si>
</sst>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8" x14ac:knownFonts="1">
    <font>
      <sz val="11"/>
      <color theme="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b/>
      <i/>
      <sz val="10"/>
      <color theme="1"/>
      <name val="Calibri"/>
      <family val="2"/>
      <charset val="238"/>
      <scheme val="minor"/>
    </font>
    <font>
      <b/>
      <sz val="10"/>
      <name val="Calibri"/>
      <family val="2"/>
      <charset val="238"/>
    </font>
    <font>
      <i/>
      <sz val="10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8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name val="Arial CE"/>
      <charset val="238"/>
    </font>
    <font>
      <b/>
      <sz val="48"/>
      <color rgb="FFFF0000"/>
      <name val="Arial CE"/>
      <family val="2"/>
      <charset val="238"/>
    </font>
    <font>
      <sz val="48"/>
      <color rgb="FFFF0000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0" tint="-0.14999847407452621"/>
        <bgColor indexed="64"/>
      </patternFill>
    </fill>
  </fills>
  <borders count="2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</borders>
  <cellStyleXfs count="2">
    <xf numFmtId="0" fontId="0" fillId="0" borderId="0"/>
    <xf numFmtId="0" fontId="15" fillId="0" borderId="0"/>
  </cellStyleXfs>
  <cellXfs count="82">
    <xf numFmtId="0" fontId="0" fillId="0" borderId="0" xfId="0"/>
    <xf numFmtId="0" fontId="0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3" fontId="0" fillId="0" borderId="0" xfId="0" applyNumberFormat="1" applyFont="1" applyAlignment="1">
      <alignment vertical="center"/>
    </xf>
    <xf numFmtId="3" fontId="0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3" fontId="6" fillId="0" borderId="4" xfId="0" applyNumberFormat="1" applyFont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7" xfId="0" applyFont="1" applyFill="1" applyBorder="1" applyAlignment="1">
      <alignment horizontal="center" vertical="center"/>
    </xf>
    <xf numFmtId="0" fontId="7" fillId="0" borderId="0" xfId="0" applyFont="1" applyAlignment="1">
      <alignment vertical="center"/>
    </xf>
    <xf numFmtId="0" fontId="5" fillId="0" borderId="8" xfId="0" applyFont="1" applyBorder="1" applyAlignment="1">
      <alignment vertical="center"/>
    </xf>
    <xf numFmtId="3" fontId="5" fillId="0" borderId="9" xfId="0" applyNumberFormat="1" applyFont="1" applyBorder="1" applyAlignment="1">
      <alignment vertical="center"/>
    </xf>
    <xf numFmtId="0" fontId="5" fillId="0" borderId="11" xfId="0" applyFont="1" applyBorder="1" applyAlignment="1">
      <alignment vertical="center"/>
    </xf>
    <xf numFmtId="0" fontId="5" fillId="0" borderId="14" xfId="0" applyFont="1" applyBorder="1" applyAlignment="1">
      <alignment vertical="center"/>
    </xf>
    <xf numFmtId="0" fontId="5" fillId="0" borderId="16" xfId="0" applyFont="1" applyFill="1" applyBorder="1" applyAlignment="1">
      <alignment vertical="center"/>
    </xf>
    <xf numFmtId="3" fontId="5" fillId="0" borderId="17" xfId="0" applyNumberFormat="1" applyFont="1" applyFill="1" applyBorder="1" applyAlignment="1">
      <alignment vertical="center"/>
    </xf>
    <xf numFmtId="3" fontId="5" fillId="0" borderId="18" xfId="0" applyNumberFormat="1" applyFont="1" applyFill="1" applyBorder="1" applyAlignment="1">
      <alignment vertical="center"/>
    </xf>
    <xf numFmtId="0" fontId="7" fillId="0" borderId="19" xfId="0" applyFont="1" applyFill="1" applyBorder="1" applyAlignment="1">
      <alignment vertical="center"/>
    </xf>
    <xf numFmtId="3" fontId="7" fillId="0" borderId="20" xfId="0" applyNumberFormat="1" applyFont="1" applyFill="1" applyBorder="1" applyAlignment="1">
      <alignment vertical="center"/>
    </xf>
    <xf numFmtId="3" fontId="7" fillId="0" borderId="21" xfId="0" applyNumberFormat="1" applyFont="1" applyFill="1" applyBorder="1" applyAlignment="1">
      <alignment vertical="center"/>
    </xf>
    <xf numFmtId="0" fontId="8" fillId="4" borderId="22" xfId="0" applyFont="1" applyFill="1" applyBorder="1" applyAlignment="1">
      <alignment horizontal="left" vertical="center" wrapText="1"/>
    </xf>
    <xf numFmtId="3" fontId="5" fillId="4" borderId="23" xfId="0" applyNumberFormat="1" applyFont="1" applyFill="1" applyBorder="1" applyAlignment="1">
      <alignment vertical="center"/>
    </xf>
    <xf numFmtId="0" fontId="9" fillId="0" borderId="19" xfId="0" applyFont="1" applyFill="1" applyBorder="1" applyAlignment="1">
      <alignment vertical="center"/>
    </xf>
    <xf numFmtId="3" fontId="5" fillId="0" borderId="0" xfId="0" applyNumberFormat="1" applyFont="1" applyAlignment="1">
      <alignment vertical="center"/>
    </xf>
    <xf numFmtId="0" fontId="7" fillId="0" borderId="0" xfId="0" applyFont="1" applyFill="1" applyBorder="1" applyAlignment="1">
      <alignment vertical="center"/>
    </xf>
    <xf numFmtId="0" fontId="6" fillId="5" borderId="8" xfId="0" applyFont="1" applyFill="1" applyBorder="1" applyAlignment="1">
      <alignment vertical="center"/>
    </xf>
    <xf numFmtId="3" fontId="6" fillId="5" borderId="9" xfId="0" applyNumberFormat="1" applyFont="1" applyFill="1" applyBorder="1" applyAlignment="1">
      <alignment vertical="center"/>
    </xf>
    <xf numFmtId="3" fontId="6" fillId="5" borderId="10" xfId="0" applyNumberFormat="1" applyFont="1" applyFill="1" applyBorder="1" applyAlignment="1">
      <alignment vertical="center"/>
    </xf>
    <xf numFmtId="0" fontId="6" fillId="0" borderId="16" xfId="0" applyFont="1" applyFill="1" applyBorder="1" applyAlignment="1">
      <alignment vertical="center"/>
    </xf>
    <xf numFmtId="3" fontId="6" fillId="0" borderId="24" xfId="0" applyNumberFormat="1" applyFont="1" applyFill="1" applyBorder="1" applyAlignment="1">
      <alignment vertical="center"/>
    </xf>
    <xf numFmtId="3" fontId="6" fillId="0" borderId="15" xfId="0" applyNumberFormat="1" applyFont="1" applyFill="1" applyBorder="1" applyAlignment="1">
      <alignment vertical="center"/>
    </xf>
    <xf numFmtId="0" fontId="6" fillId="0" borderId="14" xfId="0" applyFont="1" applyFill="1" applyBorder="1" applyAlignment="1">
      <alignment vertical="center"/>
    </xf>
    <xf numFmtId="0" fontId="11" fillId="0" borderId="11" xfId="0" applyFont="1" applyFill="1" applyBorder="1" applyAlignment="1">
      <alignment vertical="center"/>
    </xf>
    <xf numFmtId="3" fontId="6" fillId="6" borderId="24" xfId="0" applyNumberFormat="1" applyFont="1" applyFill="1" applyBorder="1" applyAlignment="1">
      <alignment vertical="center"/>
    </xf>
    <xf numFmtId="3" fontId="6" fillId="6" borderId="15" xfId="0" applyNumberFormat="1" applyFont="1" applyFill="1" applyBorder="1" applyAlignment="1">
      <alignment vertical="center"/>
    </xf>
    <xf numFmtId="0" fontId="5" fillId="3" borderId="11" xfId="0" applyFont="1" applyFill="1" applyBorder="1" applyAlignment="1">
      <alignment horizontal="left" vertical="center"/>
    </xf>
    <xf numFmtId="3" fontId="5" fillId="0" borderId="24" xfId="0" applyNumberFormat="1" applyFont="1" applyBorder="1" applyAlignment="1">
      <alignment vertical="center"/>
    </xf>
    <xf numFmtId="0" fontId="5" fillId="0" borderId="14" xfId="0" applyFont="1" applyBorder="1" applyAlignment="1">
      <alignment horizontal="left" vertical="center"/>
    </xf>
    <xf numFmtId="0" fontId="5" fillId="0" borderId="16" xfId="0" applyFont="1" applyBorder="1" applyAlignment="1">
      <alignment horizontal="left" vertical="center"/>
    </xf>
    <xf numFmtId="3" fontId="5" fillId="0" borderId="24" xfId="0" applyNumberFormat="1" applyFont="1" applyFill="1" applyBorder="1" applyAlignment="1">
      <alignment vertical="center"/>
    </xf>
    <xf numFmtId="0" fontId="5" fillId="0" borderId="25" xfId="0" applyFont="1" applyFill="1" applyBorder="1" applyAlignment="1">
      <alignment horizontal="left" vertical="center"/>
    </xf>
    <xf numFmtId="3" fontId="5" fillId="0" borderId="26" xfId="0" applyNumberFormat="1" applyFont="1" applyFill="1" applyBorder="1" applyAlignment="1">
      <alignment vertical="center"/>
    </xf>
    <xf numFmtId="3" fontId="7" fillId="0" borderId="20" xfId="0" applyNumberFormat="1" applyFont="1" applyBorder="1" applyAlignment="1">
      <alignment vertical="center"/>
    </xf>
    <xf numFmtId="0" fontId="8" fillId="4" borderId="19" xfId="0" applyFont="1" applyFill="1" applyBorder="1" applyAlignment="1">
      <alignment horizontal="left" vertical="center" wrapText="1"/>
    </xf>
    <xf numFmtId="3" fontId="5" fillId="4" borderId="21" xfId="0" applyNumberFormat="1" applyFont="1" applyFill="1" applyBorder="1" applyAlignment="1">
      <alignment vertical="center"/>
    </xf>
    <xf numFmtId="0" fontId="6" fillId="2" borderId="19" xfId="0" applyFont="1" applyFill="1" applyBorder="1" applyAlignment="1">
      <alignment vertical="center"/>
    </xf>
    <xf numFmtId="3" fontId="6" fillId="2" borderId="20" xfId="0" applyNumberFormat="1" applyFont="1" applyFill="1" applyBorder="1" applyAlignment="1">
      <alignment vertical="center"/>
    </xf>
    <xf numFmtId="3" fontId="6" fillId="0" borderId="0" xfId="0" applyNumberFormat="1" applyFont="1" applyBorder="1" applyAlignment="1">
      <alignment vertical="center"/>
    </xf>
    <xf numFmtId="0" fontId="14" fillId="0" borderId="0" xfId="0" applyFont="1" applyFill="1"/>
    <xf numFmtId="0" fontId="5" fillId="3" borderId="14" xfId="0" applyFont="1" applyFill="1" applyBorder="1" applyAlignment="1">
      <alignment vertical="center"/>
    </xf>
    <xf numFmtId="0" fontId="5" fillId="3" borderId="14" xfId="0" applyFont="1" applyFill="1" applyBorder="1" applyAlignment="1">
      <alignment horizontal="left" vertical="center"/>
    </xf>
    <xf numFmtId="3" fontId="5" fillId="3" borderId="24" xfId="0" applyNumberFormat="1" applyFont="1" applyFill="1" applyBorder="1" applyAlignment="1">
      <alignment vertical="center"/>
    </xf>
    <xf numFmtId="0" fontId="12" fillId="3" borderId="25" xfId="0" applyFont="1" applyFill="1" applyBorder="1" applyAlignment="1">
      <alignment horizontal="left" vertical="center"/>
    </xf>
    <xf numFmtId="0" fontId="6" fillId="5" borderId="27" xfId="0" applyFont="1" applyFill="1" applyBorder="1" applyAlignment="1">
      <alignment vertical="center"/>
    </xf>
    <xf numFmtId="3" fontId="6" fillId="5" borderId="12" xfId="0" applyNumberFormat="1" applyFont="1" applyFill="1" applyBorder="1" applyAlignment="1">
      <alignment vertical="center"/>
    </xf>
    <xf numFmtId="3" fontId="6" fillId="5" borderId="13" xfId="0" applyNumberFormat="1" applyFont="1" applyFill="1" applyBorder="1" applyAlignment="1">
      <alignment vertical="center"/>
    </xf>
    <xf numFmtId="0" fontId="13" fillId="0" borderId="0" xfId="0" applyFont="1" applyFill="1" applyAlignment="1">
      <alignment horizontal="left" shrinkToFit="1"/>
    </xf>
    <xf numFmtId="3" fontId="5" fillId="0" borderId="23" xfId="0" applyNumberFormat="1" applyFont="1" applyFill="1" applyBorder="1" applyAlignment="1">
      <alignment vertical="center"/>
    </xf>
    <xf numFmtId="0" fontId="0" fillId="0" borderId="0" xfId="0" applyAlignment="1"/>
    <xf numFmtId="3" fontId="5" fillId="4" borderId="17" xfId="0" applyNumberFormat="1" applyFont="1" applyFill="1" applyBorder="1" applyAlignment="1">
      <alignment vertical="center"/>
    </xf>
    <xf numFmtId="3" fontId="5" fillId="0" borderId="15" xfId="0" applyNumberFormat="1" applyFont="1" applyBorder="1" applyAlignment="1">
      <alignment vertical="center"/>
    </xf>
    <xf numFmtId="3" fontId="5" fillId="3" borderId="15" xfId="0" applyNumberFormat="1" applyFont="1" applyFill="1" applyBorder="1" applyAlignment="1">
      <alignment vertical="center"/>
    </xf>
    <xf numFmtId="3" fontId="5" fillId="0" borderId="15" xfId="0" applyNumberFormat="1" applyFont="1" applyFill="1" applyBorder="1" applyAlignment="1">
      <alignment vertical="center"/>
    </xf>
    <xf numFmtId="3" fontId="7" fillId="0" borderId="21" xfId="0" applyNumberFormat="1" applyFont="1" applyBorder="1" applyAlignment="1">
      <alignment vertical="center"/>
    </xf>
    <xf numFmtId="3" fontId="6" fillId="2" borderId="21" xfId="0" applyNumberFormat="1" applyFont="1" applyFill="1" applyBorder="1" applyAlignment="1">
      <alignment vertical="center"/>
    </xf>
    <xf numFmtId="3" fontId="5" fillId="0" borderId="26" xfId="0" applyNumberFormat="1" applyFont="1" applyBorder="1" applyAlignment="1">
      <alignment vertical="center"/>
    </xf>
    <xf numFmtId="0" fontId="5" fillId="3" borderId="16" xfId="0" applyFont="1" applyFill="1" applyBorder="1" applyAlignment="1">
      <alignment vertical="center"/>
    </xf>
    <xf numFmtId="3" fontId="5" fillId="3" borderId="23" xfId="0" applyNumberFormat="1" applyFont="1" applyFill="1" applyBorder="1" applyAlignment="1">
      <alignment vertical="center"/>
    </xf>
    <xf numFmtId="3" fontId="5" fillId="3" borderId="18" xfId="0" applyNumberFormat="1" applyFont="1" applyFill="1" applyBorder="1" applyAlignment="1">
      <alignment vertical="center"/>
    </xf>
    <xf numFmtId="0" fontId="15" fillId="0" borderId="0" xfId="0" applyFont="1" applyAlignment="1">
      <alignment horizontal="left"/>
    </xf>
    <xf numFmtId="0" fontId="12" fillId="0" borderId="0" xfId="0" applyFont="1" applyBorder="1" applyAlignment="1">
      <alignment vertical="center"/>
    </xf>
    <xf numFmtId="3" fontId="5" fillId="0" borderId="10" xfId="0" applyNumberFormat="1" applyFont="1" applyBorder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16" fillId="0" borderId="0" xfId="0" applyFont="1" applyAlignment="1">
      <alignment horizontal="left"/>
    </xf>
    <xf numFmtId="0" fontId="17" fillId="0" borderId="0" xfId="0" applyFont="1" applyAlignment="1"/>
  </cellXfs>
  <cellStyles count="2">
    <cellStyle name="Normální" xfId="0" builtinId="0"/>
    <cellStyle name="normální 2" xfId="1"/>
  </cellStyles>
  <dxfs count="0"/>
  <tableStyles count="0" defaultTableStyle="TableStyleMedium9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8"/>
  <sheetViews>
    <sheetView tabSelected="1" topLeftCell="A25" workbookViewId="0">
      <selection activeCell="B42" sqref="B42"/>
    </sheetView>
  </sheetViews>
  <sheetFormatPr defaultRowHeight="15" x14ac:dyDescent="0.25"/>
  <cols>
    <col min="1" max="1" width="43.42578125" customWidth="1"/>
    <col min="2" max="4" width="13.28515625" customWidth="1"/>
    <col min="5" max="5" width="1.5703125" customWidth="1"/>
    <col min="6" max="6" width="7.28515625" customWidth="1"/>
  </cols>
  <sheetData>
    <row r="1" spans="1:4" ht="19.5" thickBot="1" x14ac:dyDescent="0.3">
      <c r="A1" s="74" t="s">
        <v>16</v>
      </c>
      <c r="B1" s="75"/>
      <c r="C1" s="75"/>
      <c r="D1" s="76"/>
    </row>
    <row r="2" spans="1:4" ht="15.75" thickBot="1" x14ac:dyDescent="0.3">
      <c r="A2" s="1"/>
      <c r="B2" s="1"/>
      <c r="C2" s="1"/>
    </row>
    <row r="3" spans="1:4" ht="16.5" thickBot="1" x14ac:dyDescent="0.3">
      <c r="A3" s="77" t="s">
        <v>37</v>
      </c>
      <c r="B3" s="78"/>
      <c r="C3" s="78"/>
      <c r="D3" s="79"/>
    </row>
    <row r="4" spans="1:4" x14ac:dyDescent="0.25">
      <c r="A4" s="2" t="s">
        <v>38</v>
      </c>
      <c r="B4" s="3"/>
      <c r="C4" s="1"/>
    </row>
    <row r="5" spans="1:4" ht="15.75" thickBot="1" x14ac:dyDescent="0.3">
      <c r="A5" s="1"/>
      <c r="B5" s="4"/>
      <c r="C5" s="5"/>
      <c r="D5" s="5"/>
    </row>
    <row r="6" spans="1:4" x14ac:dyDescent="0.25">
      <c r="A6" s="6"/>
      <c r="B6" s="7" t="s">
        <v>15</v>
      </c>
      <c r="C6" s="8" t="s">
        <v>17</v>
      </c>
      <c r="D6" s="8" t="s">
        <v>17</v>
      </c>
    </row>
    <row r="7" spans="1:4" ht="15.75" thickBot="1" x14ac:dyDescent="0.3">
      <c r="A7" s="6"/>
      <c r="B7" s="9">
        <v>2026</v>
      </c>
      <c r="C7" s="10">
        <v>2027</v>
      </c>
      <c r="D7" s="10">
        <v>2028</v>
      </c>
    </row>
    <row r="8" spans="1:4" ht="15.75" thickBot="1" x14ac:dyDescent="0.3">
      <c r="A8" s="11" t="s">
        <v>0</v>
      </c>
      <c r="B8" s="6"/>
      <c r="C8" s="6"/>
      <c r="D8" s="6"/>
    </row>
    <row r="9" spans="1:4" x14ac:dyDescent="0.25">
      <c r="A9" s="12" t="s">
        <v>1</v>
      </c>
      <c r="B9" s="13">
        <v>540000</v>
      </c>
      <c r="C9" s="13">
        <v>600000</v>
      </c>
      <c r="D9" s="73">
        <v>600000</v>
      </c>
    </row>
    <row r="10" spans="1:4" x14ac:dyDescent="0.25">
      <c r="A10" s="14" t="s">
        <v>2</v>
      </c>
      <c r="B10" s="38">
        <v>0</v>
      </c>
      <c r="C10" s="38">
        <v>0</v>
      </c>
      <c r="D10" s="62">
        <v>0</v>
      </c>
    </row>
    <row r="11" spans="1:4" x14ac:dyDescent="0.25">
      <c r="A11" s="14" t="s">
        <v>18</v>
      </c>
      <c r="B11" s="41">
        <v>2766000</v>
      </c>
      <c r="C11" s="41">
        <v>2800000</v>
      </c>
      <c r="D11" s="64">
        <v>2900000</v>
      </c>
    </row>
    <row r="12" spans="1:4" x14ac:dyDescent="0.25">
      <c r="A12" s="15" t="s">
        <v>3</v>
      </c>
      <c r="B12" s="38">
        <v>1487000</v>
      </c>
      <c r="C12" s="38">
        <v>1500000</v>
      </c>
      <c r="D12" s="62">
        <v>1600000</v>
      </c>
    </row>
    <row r="13" spans="1:4" x14ac:dyDescent="0.25">
      <c r="A13" s="51" t="s">
        <v>4</v>
      </c>
      <c r="B13" s="53">
        <v>500000</v>
      </c>
      <c r="C13" s="53">
        <v>600000</v>
      </c>
      <c r="D13" s="63">
        <v>600000</v>
      </c>
    </row>
    <row r="14" spans="1:4" x14ac:dyDescent="0.25">
      <c r="A14" s="51" t="s">
        <v>5</v>
      </c>
      <c r="B14" s="53">
        <v>700000</v>
      </c>
      <c r="C14" s="53">
        <v>700000</v>
      </c>
      <c r="D14" s="63">
        <v>700000</v>
      </c>
    </row>
    <row r="15" spans="1:4" x14ac:dyDescent="0.25">
      <c r="A15" s="51" t="s">
        <v>6</v>
      </c>
      <c r="B15" s="53">
        <v>162000</v>
      </c>
      <c r="C15" s="53">
        <v>162000</v>
      </c>
      <c r="D15" s="63">
        <v>162000</v>
      </c>
    </row>
    <row r="16" spans="1:4" x14ac:dyDescent="0.25">
      <c r="A16" s="51" t="s">
        <v>7</v>
      </c>
      <c r="B16" s="53">
        <v>200000</v>
      </c>
      <c r="C16" s="53">
        <v>200000</v>
      </c>
      <c r="D16" s="63">
        <v>200000</v>
      </c>
    </row>
    <row r="17" spans="1:4" x14ac:dyDescent="0.25">
      <c r="A17" s="68" t="s">
        <v>19</v>
      </c>
      <c r="B17" s="69">
        <v>0</v>
      </c>
      <c r="C17" s="69">
        <v>0</v>
      </c>
      <c r="D17" s="70">
        <v>0</v>
      </c>
    </row>
    <row r="18" spans="1:4" ht="15.75" thickBot="1" x14ac:dyDescent="0.3">
      <c r="A18" s="16" t="s">
        <v>36</v>
      </c>
      <c r="B18" s="67">
        <v>160000</v>
      </c>
      <c r="C18" s="67">
        <v>0</v>
      </c>
      <c r="D18" s="17">
        <v>0</v>
      </c>
    </row>
    <row r="19" spans="1:4" ht="15.75" thickBot="1" x14ac:dyDescent="0.3">
      <c r="A19" s="19" t="s">
        <v>8</v>
      </c>
      <c r="B19" s="20">
        <f>SUM(B9:B18)</f>
        <v>6515000</v>
      </c>
      <c r="C19" s="20">
        <f>SUM(C9:C18)</f>
        <v>6562000</v>
      </c>
      <c r="D19" s="21">
        <f>SUM(D9:D18)</f>
        <v>6762000</v>
      </c>
    </row>
    <row r="20" spans="1:4" ht="30" customHeight="1" thickBot="1" x14ac:dyDescent="0.3">
      <c r="A20" s="22" t="s">
        <v>34</v>
      </c>
      <c r="B20" s="23">
        <v>26800000</v>
      </c>
      <c r="C20" s="23">
        <v>27000000</v>
      </c>
      <c r="D20" s="61">
        <v>27500000</v>
      </c>
    </row>
    <row r="21" spans="1:4" ht="15.75" thickBot="1" x14ac:dyDescent="0.3">
      <c r="A21" s="24" t="s">
        <v>9</v>
      </c>
      <c r="B21" s="20">
        <f>B19+B20</f>
        <v>33315000</v>
      </c>
      <c r="C21" s="20">
        <f>C19+C20</f>
        <v>33562000</v>
      </c>
      <c r="D21" s="21">
        <f>D19+D20</f>
        <v>34262000</v>
      </c>
    </row>
    <row r="22" spans="1:4" x14ac:dyDescent="0.25">
      <c r="A22" s="6"/>
      <c r="B22" s="25"/>
      <c r="C22" s="25"/>
      <c r="D22" s="25"/>
    </row>
    <row r="23" spans="1:4" ht="15.75" thickBot="1" x14ac:dyDescent="0.3">
      <c r="A23" s="26" t="s">
        <v>10</v>
      </c>
      <c r="B23" s="25"/>
      <c r="C23" s="25"/>
      <c r="D23" s="25"/>
    </row>
    <row r="24" spans="1:4" x14ac:dyDescent="0.25">
      <c r="A24" s="27" t="s">
        <v>20</v>
      </c>
      <c r="B24" s="28">
        <v>3025000</v>
      </c>
      <c r="C24" s="28">
        <v>3059000</v>
      </c>
      <c r="D24" s="29">
        <v>3159000</v>
      </c>
    </row>
    <row r="25" spans="1:4" x14ac:dyDescent="0.25">
      <c r="A25" s="55" t="s">
        <v>21</v>
      </c>
      <c r="B25" s="56">
        <v>0</v>
      </c>
      <c r="C25" s="56">
        <v>0</v>
      </c>
      <c r="D25" s="57">
        <v>0</v>
      </c>
    </row>
    <row r="26" spans="1:4" x14ac:dyDescent="0.25">
      <c r="A26" s="30" t="s">
        <v>22</v>
      </c>
      <c r="B26" s="31">
        <v>0</v>
      </c>
      <c r="C26" s="31">
        <v>0</v>
      </c>
      <c r="D26" s="32">
        <v>0</v>
      </c>
    </row>
    <row r="27" spans="1:4" x14ac:dyDescent="0.25">
      <c r="A27" s="33" t="s">
        <v>30</v>
      </c>
      <c r="B27" s="31">
        <f>SUM(B29:B39)</f>
        <v>3490000</v>
      </c>
      <c r="C27" s="31">
        <f>SUM(C29:C39)</f>
        <v>3503000</v>
      </c>
      <c r="D27" s="32">
        <f>SUM(D29:D39)</f>
        <v>3603000</v>
      </c>
    </row>
    <row r="28" spans="1:4" x14ac:dyDescent="0.25">
      <c r="A28" s="34" t="s">
        <v>11</v>
      </c>
      <c r="B28" s="35"/>
      <c r="C28" s="35"/>
      <c r="D28" s="36"/>
    </row>
    <row r="29" spans="1:4" x14ac:dyDescent="0.25">
      <c r="A29" s="37" t="s">
        <v>39</v>
      </c>
      <c r="B29" s="38">
        <v>3050000</v>
      </c>
      <c r="C29" s="38">
        <v>3063000</v>
      </c>
      <c r="D29" s="62">
        <v>3163000</v>
      </c>
    </row>
    <row r="30" spans="1:4" x14ac:dyDescent="0.25">
      <c r="A30" s="37" t="s">
        <v>24</v>
      </c>
      <c r="B30" s="38">
        <v>0</v>
      </c>
      <c r="C30" s="38">
        <v>0</v>
      </c>
      <c r="D30" s="62">
        <v>0</v>
      </c>
    </row>
    <row r="31" spans="1:4" x14ac:dyDescent="0.25">
      <c r="A31" s="39" t="s">
        <v>23</v>
      </c>
      <c r="B31" s="38">
        <v>0</v>
      </c>
      <c r="C31" s="38">
        <v>0</v>
      </c>
      <c r="D31" s="62">
        <v>0</v>
      </c>
    </row>
    <row r="32" spans="1:4" x14ac:dyDescent="0.25">
      <c r="A32" s="39" t="s">
        <v>25</v>
      </c>
      <c r="B32" s="38">
        <v>0</v>
      </c>
      <c r="C32" s="38">
        <v>0</v>
      </c>
      <c r="D32" s="62">
        <v>0</v>
      </c>
    </row>
    <row r="33" spans="1:4" x14ac:dyDescent="0.25">
      <c r="A33" s="52" t="s">
        <v>26</v>
      </c>
      <c r="B33" s="53">
        <v>90000</v>
      </c>
      <c r="C33" s="53">
        <v>0</v>
      </c>
      <c r="D33" s="63">
        <v>0</v>
      </c>
    </row>
    <row r="34" spans="1:4" x14ac:dyDescent="0.25">
      <c r="A34" s="52" t="s">
        <v>27</v>
      </c>
      <c r="B34" s="53">
        <v>350000</v>
      </c>
      <c r="C34" s="53">
        <v>440000</v>
      </c>
      <c r="D34" s="63">
        <v>440000</v>
      </c>
    </row>
    <row r="35" spans="1:4" x14ac:dyDescent="0.25">
      <c r="A35" s="54" t="s">
        <v>28</v>
      </c>
      <c r="B35" s="53">
        <v>0</v>
      </c>
      <c r="C35" s="53">
        <v>0</v>
      </c>
      <c r="D35" s="63">
        <v>0</v>
      </c>
    </row>
    <row r="36" spans="1:4" x14ac:dyDescent="0.25">
      <c r="A36" s="40" t="s">
        <v>29</v>
      </c>
      <c r="B36" s="41">
        <v>0</v>
      </c>
      <c r="C36" s="41">
        <v>0</v>
      </c>
      <c r="D36" s="64">
        <v>0</v>
      </c>
    </row>
    <row r="37" spans="1:4" x14ac:dyDescent="0.25">
      <c r="A37" s="40" t="s">
        <v>31</v>
      </c>
      <c r="B37" s="41">
        <v>0</v>
      </c>
      <c r="C37" s="41">
        <v>0</v>
      </c>
      <c r="D37" s="64">
        <v>0</v>
      </c>
    </row>
    <row r="38" spans="1:4" x14ac:dyDescent="0.25">
      <c r="A38" s="40" t="s">
        <v>33</v>
      </c>
      <c r="B38" s="59">
        <v>0</v>
      </c>
      <c r="C38" s="59">
        <v>0</v>
      </c>
      <c r="D38" s="18">
        <v>0</v>
      </c>
    </row>
    <row r="39" spans="1:4" ht="15.75" thickBot="1" x14ac:dyDescent="0.3">
      <c r="A39" s="42" t="s">
        <v>32</v>
      </c>
      <c r="B39" s="43">
        <v>0</v>
      </c>
      <c r="C39" s="43">
        <v>0</v>
      </c>
      <c r="D39" s="17">
        <v>0</v>
      </c>
    </row>
    <row r="40" spans="1:4" ht="15.75" thickBot="1" x14ac:dyDescent="0.3">
      <c r="A40" s="19" t="s">
        <v>12</v>
      </c>
      <c r="B40" s="44">
        <f>B24+B26+B27+B25</f>
        <v>6515000</v>
      </c>
      <c r="C40" s="44">
        <f>C24+C26+C27+C25</f>
        <v>6562000</v>
      </c>
      <c r="D40" s="65">
        <f>D24+D26+D27+D25</f>
        <v>6762000</v>
      </c>
    </row>
    <row r="41" spans="1:4" ht="30" customHeight="1" thickBot="1" x14ac:dyDescent="0.3">
      <c r="A41" s="45" t="s">
        <v>35</v>
      </c>
      <c r="B41" s="23">
        <v>26800000</v>
      </c>
      <c r="C41" s="23">
        <v>27000000</v>
      </c>
      <c r="D41" s="46">
        <v>27500000</v>
      </c>
    </row>
    <row r="42" spans="1:4" ht="15.75" thickBot="1" x14ac:dyDescent="0.3">
      <c r="A42" s="24" t="s">
        <v>13</v>
      </c>
      <c r="B42" s="44">
        <f>B40+B41</f>
        <v>33315000</v>
      </c>
      <c r="C42" s="44">
        <f>C40+C41</f>
        <v>33562000</v>
      </c>
      <c r="D42" s="65">
        <f t="shared" ref="D42" si="0">D40+D41</f>
        <v>34262000</v>
      </c>
    </row>
    <row r="43" spans="1:4" ht="15.75" thickBot="1" x14ac:dyDescent="0.3">
      <c r="A43" s="47" t="s">
        <v>14</v>
      </c>
      <c r="B43" s="48">
        <f>B42-B21</f>
        <v>0</v>
      </c>
      <c r="C43" s="48">
        <f>C42-C21</f>
        <v>0</v>
      </c>
      <c r="D43" s="66">
        <f>D42-D21</f>
        <v>0</v>
      </c>
    </row>
    <row r="44" spans="1:4" x14ac:dyDescent="0.25">
      <c r="A44" s="72"/>
      <c r="B44" s="49"/>
      <c r="C44" s="49"/>
    </row>
    <row r="45" spans="1:4" x14ac:dyDescent="0.25">
      <c r="A45" s="71"/>
      <c r="B45" s="80"/>
      <c r="C45" s="81"/>
      <c r="D45" s="60"/>
    </row>
    <row r="46" spans="1:4" x14ac:dyDescent="0.25">
      <c r="A46" s="58"/>
      <c r="B46" s="81"/>
      <c r="C46" s="81"/>
      <c r="D46" s="58"/>
    </row>
    <row r="47" spans="1:4" x14ac:dyDescent="0.25">
      <c r="A47" s="50"/>
      <c r="B47" s="81"/>
      <c r="C47" s="81"/>
    </row>
    <row r="48" spans="1:4" x14ac:dyDescent="0.25">
      <c r="B48" s="81"/>
      <c r="C48" s="81"/>
    </row>
  </sheetData>
  <mergeCells count="3">
    <mergeCell ref="A1:D1"/>
    <mergeCell ref="A3:D3"/>
    <mergeCell ref="B45:C48"/>
  </mergeCells>
  <pageMargins left="0.70866141732283472" right="0.70866141732283472" top="0.78740157480314965" bottom="0.78740157480314965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PO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Červenková Jana</cp:lastModifiedBy>
  <cp:lastPrinted>2024-08-02T08:13:36Z</cp:lastPrinted>
  <dcterms:created xsi:type="dcterms:W3CDTF">2017-06-20T10:19:11Z</dcterms:created>
  <dcterms:modified xsi:type="dcterms:W3CDTF">2025-11-10T15:24:53Z</dcterms:modified>
</cp:coreProperties>
</file>