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06 ZŠ, MŠ, DDM\ZŠ, MŠ, DDM 2024\18_ZŠ Truhlářská\3.Úprava rozpočtu-FI\"/>
    </mc:Choice>
  </mc:AlternateContent>
  <bookViews>
    <workbookView xWindow="0" yWindow="0" windowWidth="23970" windowHeight="6750" tabRatio="1000"/>
  </bookViews>
  <sheets>
    <sheet name="PO" sheetId="3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31" l="1"/>
  <c r="E51" i="31"/>
  <c r="E62" i="31" l="1"/>
  <c r="E21" i="31"/>
  <c r="E23" i="31" s="1"/>
  <c r="E30" i="31"/>
  <c r="E43" i="31" s="1"/>
  <c r="E45" i="31" s="1"/>
  <c r="D21" i="31"/>
  <c r="D23" i="31" s="1"/>
  <c r="D30" i="31"/>
  <c r="D43" i="31" s="1"/>
  <c r="D45" i="31" s="1"/>
  <c r="C21" i="31"/>
  <c r="E46" i="31" l="1"/>
  <c r="D46" i="31"/>
  <c r="C54" i="31" l="1"/>
  <c r="D54" i="31"/>
  <c r="D51" i="31"/>
  <c r="C51" i="31"/>
  <c r="D62" i="31" l="1"/>
  <c r="C62" i="31"/>
  <c r="C30" i="31"/>
  <c r="C43" i="31" s="1"/>
  <c r="C45" i="31" s="1"/>
  <c r="C23" i="31"/>
  <c r="C46" i="31" l="1"/>
</calcChain>
</file>

<file path=xl/sharedStrings.xml><?xml version="1.0" encoding="utf-8"?>
<sst xmlns="http://schemas.openxmlformats.org/spreadsheetml/2006/main" count="65" uniqueCount="65">
  <si>
    <t>skutečnost</t>
  </si>
  <si>
    <t>v tis.Kč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</si>
  <si>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</si>
  <si>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</si>
  <si>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</si>
  <si>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</si>
  <si>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</si>
  <si>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</si>
  <si>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</si>
  <si>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</si>
  <si>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</si>
  <si>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</si>
  <si>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</si>
  <si>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</si>
  <si>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</si>
  <si>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</si>
  <si>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</si>
  <si>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</si>
  <si>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</si>
  <si>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</si>
  <si>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</si>
  <si>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</si>
  <si>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</si>
  <si>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</si>
  <si>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</si>
  <si>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</si>
  <si>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</si>
  <si>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</si>
  <si>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</si>
  <si>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</si>
  <si>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</si>
  <si>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</si>
  <si>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</si>
  <si>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</si>
  <si>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</si>
  <si>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</si>
  <si>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</si>
  <si>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</si>
  <si>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</si>
  <si>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</si>
  <si>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</si>
  <si>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</si>
  <si>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</si>
  <si>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</si>
  <si>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</si>
  <si>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</si>
  <si>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</si>
  <si>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nařízený odvod zřizovateli</t>
  </si>
  <si>
    <t>j) transferový podíl</t>
  </si>
  <si>
    <t>Rozpočet na rok 2024</t>
  </si>
  <si>
    <t>Základní škola Karlovy Vary, Truhlářská 19, příspěvková organizace</t>
  </si>
  <si>
    <t>i) použití fondu odměn a FKSP- 648</t>
  </si>
  <si>
    <t>plán 2024</t>
  </si>
  <si>
    <t>interaktivní tabule</t>
  </si>
  <si>
    <t>konvektomat</t>
  </si>
  <si>
    <t>vodní lázeň</t>
  </si>
  <si>
    <t xml:space="preserve">IČO: 497 51 751 </t>
  </si>
  <si>
    <t>úpr.rozpočtu</t>
  </si>
  <si>
    <t>upr.rozpočet</t>
  </si>
  <si>
    <t>Pastelkovné ÚZ 950</t>
  </si>
  <si>
    <t xml:space="preserve">     c) Projekt KV, ZŠ Truhlářská-žákovská kuchyňka a venk.učebna ÚZ 919</t>
  </si>
  <si>
    <t xml:space="preserve">    d) Pastelkovné ÚZ 950</t>
  </si>
  <si>
    <t>oskutečnost 2023</t>
  </si>
  <si>
    <t>venkovní rolety - TZ budovy</t>
  </si>
  <si>
    <t>úpr.plán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</si>
</sst>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CE4D6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4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15" fillId="0" borderId="32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6" borderId="33" xfId="0" applyFont="1" applyFill="1" applyBorder="1" applyAlignment="1">
      <alignment horizontal="left" vertical="center"/>
    </xf>
    <xf numFmtId="0" fontId="12" fillId="9" borderId="37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vertical="center"/>
    </xf>
    <xf numFmtId="0" fontId="4" fillId="7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left" vertical="center" indent="1"/>
    </xf>
    <xf numFmtId="0" fontId="7" fillId="3" borderId="31" xfId="0" applyFont="1" applyFill="1" applyBorder="1" applyAlignment="1">
      <alignment horizontal="left" vertical="center" indent="1"/>
    </xf>
    <xf numFmtId="0" fontId="11" fillId="3" borderId="35" xfId="0" applyFont="1" applyFill="1" applyBorder="1" applyAlignment="1">
      <alignment vertical="center"/>
    </xf>
    <xf numFmtId="0" fontId="7" fillId="8" borderId="31" xfId="0" applyFont="1" applyFill="1" applyBorder="1" applyAlignment="1">
      <alignment horizontal="left" vertical="center" indent="1"/>
    </xf>
    <xf numFmtId="0" fontId="7" fillId="6" borderId="3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3" fontId="4" fillId="2" borderId="43" xfId="0" applyNumberFormat="1" applyFont="1" applyFill="1" applyBorder="1" applyAlignment="1">
      <alignment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0" fontId="7" fillId="0" borderId="42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3" fontId="2" fillId="0" borderId="45" xfId="0" applyNumberFormat="1" applyFont="1" applyFill="1" applyBorder="1" applyAlignment="1">
      <alignment horizontal="right" vertical="center"/>
    </xf>
    <xf numFmtId="0" fontId="2" fillId="10" borderId="15" xfId="0" applyFont="1" applyFill="1" applyBorder="1" applyAlignment="1">
      <alignment horizontal="left" vertical="center"/>
    </xf>
    <xf numFmtId="0" fontId="2" fillId="10" borderId="34" xfId="0" applyFont="1" applyFill="1" applyBorder="1" applyAlignment="1">
      <alignment horizontal="left" vertical="center"/>
    </xf>
    <xf numFmtId="3" fontId="2" fillId="10" borderId="20" xfId="0" applyNumberFormat="1" applyFont="1" applyFill="1" applyBorder="1" applyAlignment="1">
      <alignment vertical="center"/>
    </xf>
    <xf numFmtId="3" fontId="2" fillId="10" borderId="14" xfId="0" applyNumberFormat="1" applyFont="1" applyFill="1" applyBorder="1" applyAlignment="1">
      <alignment vertical="center"/>
    </xf>
    <xf numFmtId="0" fontId="7" fillId="11" borderId="11" xfId="0" applyFont="1" applyFill="1" applyBorder="1" applyAlignment="1">
      <alignment horizontal="left" vertical="center"/>
    </xf>
    <xf numFmtId="0" fontId="7" fillId="11" borderId="36" xfId="0" applyFont="1" applyFill="1" applyBorder="1" applyAlignment="1">
      <alignment horizontal="left" vertical="center"/>
    </xf>
    <xf numFmtId="3" fontId="2" fillId="11" borderId="12" xfId="0" applyNumberFormat="1" applyFont="1" applyFill="1" applyBorder="1" applyAlignment="1">
      <alignment vertical="center"/>
    </xf>
    <xf numFmtId="3" fontId="2" fillId="11" borderId="22" xfId="0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12" fillId="12" borderId="33" xfId="0" applyFont="1" applyFill="1" applyBorder="1" applyAlignment="1">
      <alignment horizontal="left" vertical="center" wrapText="1"/>
    </xf>
    <xf numFmtId="0" fontId="2" fillId="12" borderId="11" xfId="0" applyFont="1" applyFill="1" applyBorder="1" applyAlignment="1">
      <alignment vertical="center"/>
    </xf>
    <xf numFmtId="0" fontId="2" fillId="12" borderId="31" xfId="0" applyFont="1" applyFill="1" applyBorder="1" applyAlignment="1">
      <alignment vertical="center"/>
    </xf>
    <xf numFmtId="3" fontId="2" fillId="12" borderId="27" xfId="0" applyNumberFormat="1" applyFont="1" applyFill="1" applyBorder="1" applyAlignment="1">
      <alignment vertical="center"/>
    </xf>
    <xf numFmtId="3" fontId="2" fillId="12" borderId="13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42" xfId="0" applyFont="1" applyFill="1" applyBorder="1" applyAlignment="1">
      <alignment vertical="center"/>
    </xf>
    <xf numFmtId="3" fontId="2" fillId="0" borderId="45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CE4D6"/>
      <color rgb="FFFFCCCC"/>
      <color rgb="FFCCEC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65"/>
  <sheetViews>
    <sheetView tabSelected="1" topLeftCell="A10" zoomScaleNormal="100" workbookViewId="0">
      <selection activeCell="E50" sqref="E50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  <col min="6" max="6" width="0.28515625" customWidth="1"/>
  </cols>
  <sheetData>
    <row r="1" spans="1:7" ht="19.5" thickBot="1" x14ac:dyDescent="0.3">
      <c r="A1" s="140" t="s">
        <v>49</v>
      </c>
      <c r="B1" s="141"/>
      <c r="C1" s="141"/>
      <c r="D1" s="141"/>
      <c r="E1" s="141"/>
      <c r="F1" s="142"/>
    </row>
    <row r="2" spans="1:7" ht="15.75" thickBot="1" x14ac:dyDescent="0.3">
      <c r="A2" s="1"/>
      <c r="B2" s="1"/>
      <c r="C2" s="1"/>
      <c r="D2" s="1"/>
    </row>
    <row r="3" spans="1:7" ht="16.5" thickBot="1" x14ac:dyDescent="0.3">
      <c r="A3" s="143" t="s">
        <v>50</v>
      </c>
      <c r="B3" s="144"/>
      <c r="C3" s="144"/>
      <c r="D3" s="144"/>
      <c r="E3" s="144"/>
      <c r="F3" s="145"/>
    </row>
    <row r="4" spans="1:7" ht="15.75" thickBot="1" x14ac:dyDescent="0.3">
      <c r="A4" s="2" t="s">
        <v>56</v>
      </c>
      <c r="B4" s="2"/>
      <c r="C4" s="3"/>
      <c r="D4" s="1"/>
      <c r="E4" s="25" t="s">
        <v>1</v>
      </c>
    </row>
    <row r="5" spans="1:7" x14ac:dyDescent="0.25">
      <c r="A5" s="4"/>
      <c r="B5" s="4"/>
      <c r="C5" s="5" t="s">
        <v>0</v>
      </c>
      <c r="D5" s="6" t="s">
        <v>58</v>
      </c>
      <c r="E5" s="6" t="s">
        <v>57</v>
      </c>
    </row>
    <row r="6" spans="1:7" ht="15.75" thickBot="1" x14ac:dyDescent="0.3">
      <c r="A6" s="4"/>
      <c r="B6" s="4"/>
      <c r="C6" s="8">
        <v>2023</v>
      </c>
      <c r="D6" s="9">
        <v>2024</v>
      </c>
      <c r="E6" s="9">
        <v>2024</v>
      </c>
    </row>
    <row r="7" spans="1:7" ht="15.75" thickBot="1" x14ac:dyDescent="0.3">
      <c r="A7" s="7" t="s">
        <v>2</v>
      </c>
      <c r="B7" s="7"/>
      <c r="C7" s="4"/>
      <c r="D7" s="4"/>
      <c r="E7" s="4"/>
    </row>
    <row r="8" spans="1:7" x14ac:dyDescent="0.25">
      <c r="A8" s="26" t="s">
        <v>32</v>
      </c>
      <c r="B8" s="63"/>
      <c r="C8" s="27">
        <v>607</v>
      </c>
      <c r="D8" s="10">
        <v>885</v>
      </c>
      <c r="E8" s="10">
        <v>885</v>
      </c>
    </row>
    <row r="9" spans="1:7" x14ac:dyDescent="0.25">
      <c r="A9" s="28" t="s">
        <v>33</v>
      </c>
      <c r="B9" s="64"/>
      <c r="C9" s="29">
        <v>3053</v>
      </c>
      <c r="D9" s="30">
        <v>3300</v>
      </c>
      <c r="E9" s="30">
        <v>3300</v>
      </c>
    </row>
    <row r="10" spans="1:7" x14ac:dyDescent="0.25">
      <c r="A10" s="137" t="s">
        <v>3</v>
      </c>
      <c r="B10" s="88" t="s">
        <v>26</v>
      </c>
      <c r="C10" s="29">
        <v>1969</v>
      </c>
      <c r="D10" s="32">
        <v>2000</v>
      </c>
      <c r="E10" s="32">
        <v>2000</v>
      </c>
    </row>
    <row r="11" spans="1:7" x14ac:dyDescent="0.25">
      <c r="A11" s="138"/>
      <c r="B11" s="88" t="s">
        <v>27</v>
      </c>
      <c r="C11" s="29">
        <v>730</v>
      </c>
      <c r="D11" s="32">
        <v>1000</v>
      </c>
      <c r="E11" s="32">
        <v>1000</v>
      </c>
    </row>
    <row r="12" spans="1:7" x14ac:dyDescent="0.25">
      <c r="A12" s="138"/>
      <c r="B12" s="88" t="s">
        <v>28</v>
      </c>
      <c r="C12" s="29">
        <v>20</v>
      </c>
      <c r="D12" s="32">
        <v>50</v>
      </c>
      <c r="E12" s="32">
        <v>50</v>
      </c>
    </row>
    <row r="13" spans="1:7" x14ac:dyDescent="0.25">
      <c r="A13" s="139"/>
      <c r="B13" s="88" t="s">
        <v>29</v>
      </c>
      <c r="C13" s="29">
        <v>345</v>
      </c>
      <c r="D13" s="32">
        <v>550</v>
      </c>
      <c r="E13" s="32">
        <v>550</v>
      </c>
    </row>
    <row r="14" spans="1:7" x14ac:dyDescent="0.25">
      <c r="A14" s="121" t="s">
        <v>34</v>
      </c>
      <c r="B14" s="122"/>
      <c r="C14" s="123">
        <v>2607</v>
      </c>
      <c r="D14" s="124">
        <v>1150</v>
      </c>
      <c r="E14" s="124">
        <v>1179</v>
      </c>
      <c r="G14" s="119"/>
    </row>
    <row r="15" spans="1:7" x14ac:dyDescent="0.25">
      <c r="A15" s="31" t="s">
        <v>35</v>
      </c>
      <c r="B15" s="64"/>
      <c r="C15" s="29">
        <v>808</v>
      </c>
      <c r="D15" s="11">
        <v>826</v>
      </c>
      <c r="E15" s="11">
        <v>826</v>
      </c>
    </row>
    <row r="16" spans="1:7" x14ac:dyDescent="0.25">
      <c r="A16" s="31" t="s">
        <v>36</v>
      </c>
      <c r="B16" s="64"/>
      <c r="C16" s="29">
        <v>0</v>
      </c>
      <c r="D16" s="32">
        <v>50</v>
      </c>
      <c r="E16" s="32">
        <v>79</v>
      </c>
    </row>
    <row r="17" spans="1:5" x14ac:dyDescent="0.25">
      <c r="A17" s="33" t="s">
        <v>37</v>
      </c>
      <c r="B17" s="65"/>
      <c r="C17" s="34">
        <v>1958</v>
      </c>
      <c r="D17" s="12">
        <v>2003</v>
      </c>
      <c r="E17" s="12">
        <v>1908</v>
      </c>
    </row>
    <row r="18" spans="1:5" ht="15" customHeight="1" x14ac:dyDescent="0.25">
      <c r="A18" s="31" t="s">
        <v>38</v>
      </c>
      <c r="B18" s="64"/>
      <c r="C18" s="29">
        <v>451</v>
      </c>
      <c r="D18" s="11">
        <v>489</v>
      </c>
      <c r="E18" s="11">
        <v>519</v>
      </c>
    </row>
    <row r="19" spans="1:5" x14ac:dyDescent="0.25">
      <c r="A19" s="128" t="s">
        <v>17</v>
      </c>
      <c r="B19" s="129"/>
      <c r="C19" s="47">
        <v>1759</v>
      </c>
      <c r="D19" s="11">
        <v>0</v>
      </c>
      <c r="E19" s="11">
        <v>0</v>
      </c>
    </row>
    <row r="20" spans="1:5" ht="15.75" thickBot="1" x14ac:dyDescent="0.3">
      <c r="A20" s="126" t="s">
        <v>59</v>
      </c>
      <c r="B20" s="66"/>
      <c r="C20" s="35">
        <v>89</v>
      </c>
      <c r="D20" s="127">
        <v>69</v>
      </c>
      <c r="E20" s="127">
        <v>69</v>
      </c>
    </row>
    <row r="21" spans="1:5" ht="15.75" thickBot="1" x14ac:dyDescent="0.3">
      <c r="A21" s="89" t="s">
        <v>18</v>
      </c>
      <c r="B21" s="67"/>
      <c r="C21" s="13">
        <f>SUM(C8:C20)</f>
        <v>14396</v>
      </c>
      <c r="D21" s="14">
        <f>SUM(D8:D20)</f>
        <v>12372</v>
      </c>
      <c r="E21" s="14">
        <f>SUM(E8:E20)</f>
        <v>12365</v>
      </c>
    </row>
    <row r="22" spans="1:5" ht="30" customHeight="1" thickBot="1" x14ac:dyDescent="0.3">
      <c r="A22" s="90" t="s">
        <v>19</v>
      </c>
      <c r="B22" s="120"/>
      <c r="C22" s="36">
        <v>59861</v>
      </c>
      <c r="D22" s="37">
        <v>56000</v>
      </c>
      <c r="E22" s="37">
        <v>56000</v>
      </c>
    </row>
    <row r="23" spans="1:5" ht="15.75" thickBot="1" x14ac:dyDescent="0.3">
      <c r="A23" s="91" t="s">
        <v>4</v>
      </c>
      <c r="B23" s="68"/>
      <c r="C23" s="13">
        <f>SUM(C21:C22)</f>
        <v>74257</v>
      </c>
      <c r="D23" s="14">
        <f>SUM(D21:D22)</f>
        <v>68372</v>
      </c>
      <c r="E23" s="14">
        <f>SUM(E21:E22)</f>
        <v>68365</v>
      </c>
    </row>
    <row r="24" spans="1:5" ht="15.75" thickBot="1" x14ac:dyDescent="0.3">
      <c r="A24" s="16" t="s">
        <v>5</v>
      </c>
      <c r="B24" s="16"/>
      <c r="C24" s="15"/>
      <c r="D24" s="15"/>
      <c r="E24" s="15"/>
    </row>
    <row r="25" spans="1:5" x14ac:dyDescent="0.25">
      <c r="A25" s="38" t="s">
        <v>30</v>
      </c>
      <c r="B25" s="69"/>
      <c r="C25" s="39">
        <v>3351</v>
      </c>
      <c r="D25" s="40">
        <v>3351</v>
      </c>
      <c r="E25" s="40">
        <v>3351</v>
      </c>
    </row>
    <row r="26" spans="1:5" x14ac:dyDescent="0.25">
      <c r="A26" s="130" t="s">
        <v>31</v>
      </c>
      <c r="B26" s="131"/>
      <c r="C26" s="132">
        <v>3064</v>
      </c>
      <c r="D26" s="92">
        <v>3600</v>
      </c>
      <c r="E26" s="92">
        <v>3600</v>
      </c>
    </row>
    <row r="27" spans="1:5" x14ac:dyDescent="0.25">
      <c r="A27" s="130" t="s">
        <v>60</v>
      </c>
      <c r="B27" s="131"/>
      <c r="C27" s="132">
        <v>350</v>
      </c>
      <c r="D27" s="92">
        <v>0</v>
      </c>
      <c r="E27" s="92">
        <v>0</v>
      </c>
    </row>
    <row r="28" spans="1:5" x14ac:dyDescent="0.25">
      <c r="A28" s="134" t="s">
        <v>61</v>
      </c>
      <c r="B28" s="133"/>
      <c r="C28" s="132">
        <v>89</v>
      </c>
      <c r="D28" s="92">
        <v>69</v>
      </c>
      <c r="E28" s="92">
        <v>69</v>
      </c>
    </row>
    <row r="29" spans="1:5" x14ac:dyDescent="0.25">
      <c r="A29" s="41" t="s">
        <v>25</v>
      </c>
      <c r="B29" s="70"/>
      <c r="C29" s="18">
        <v>1409</v>
      </c>
      <c r="D29" s="17">
        <v>0</v>
      </c>
      <c r="E29" s="17">
        <v>0</v>
      </c>
    </row>
    <row r="30" spans="1:5" x14ac:dyDescent="0.25">
      <c r="A30" s="42" t="s">
        <v>20</v>
      </c>
      <c r="B30" s="71"/>
      <c r="C30" s="18">
        <f>SUM(C32:C42)</f>
        <v>6208</v>
      </c>
      <c r="D30" s="17">
        <f>SUM(D32:D42)</f>
        <v>5352</v>
      </c>
      <c r="E30" s="17">
        <f>SUM(E32:E42)</f>
        <v>5345</v>
      </c>
    </row>
    <row r="31" spans="1:5" x14ac:dyDescent="0.25">
      <c r="A31" s="43" t="s">
        <v>6</v>
      </c>
      <c r="B31" s="72"/>
      <c r="C31" s="44"/>
      <c r="D31" s="45"/>
      <c r="E31" s="45"/>
    </row>
    <row r="32" spans="1:5" x14ac:dyDescent="0.25">
      <c r="A32" s="46" t="s">
        <v>39</v>
      </c>
      <c r="B32" s="73"/>
      <c r="C32" s="47">
        <v>2527</v>
      </c>
      <c r="D32" s="32">
        <v>2600</v>
      </c>
      <c r="E32" s="32">
        <v>2600</v>
      </c>
    </row>
    <row r="33" spans="1:5" x14ac:dyDescent="0.25">
      <c r="A33" s="46" t="s">
        <v>40</v>
      </c>
      <c r="B33" s="73"/>
      <c r="C33" s="47">
        <v>526</v>
      </c>
      <c r="D33" s="32">
        <v>700</v>
      </c>
      <c r="E33" s="32">
        <v>700</v>
      </c>
    </row>
    <row r="34" spans="1:5" x14ac:dyDescent="0.25">
      <c r="A34" s="48" t="s">
        <v>41</v>
      </c>
      <c r="B34" s="74"/>
      <c r="C34" s="47">
        <v>0</v>
      </c>
      <c r="D34" s="32">
        <v>0</v>
      </c>
      <c r="E34" s="32">
        <v>0</v>
      </c>
    </row>
    <row r="35" spans="1:5" x14ac:dyDescent="0.25">
      <c r="A35" s="48" t="s">
        <v>42</v>
      </c>
      <c r="B35" s="74"/>
      <c r="C35" s="47">
        <v>579</v>
      </c>
      <c r="D35" s="11">
        <v>500</v>
      </c>
      <c r="E35" s="11">
        <v>500</v>
      </c>
    </row>
    <row r="36" spans="1:5" x14ac:dyDescent="0.25">
      <c r="A36" s="48" t="s">
        <v>43</v>
      </c>
      <c r="B36" s="74"/>
      <c r="C36" s="47">
        <v>455</v>
      </c>
      <c r="D36" s="11">
        <v>350</v>
      </c>
      <c r="E36" s="11">
        <v>350</v>
      </c>
    </row>
    <row r="37" spans="1:5" x14ac:dyDescent="0.25">
      <c r="A37" s="48" t="s">
        <v>44</v>
      </c>
      <c r="B37" s="74"/>
      <c r="C37" s="47">
        <v>56</v>
      </c>
      <c r="D37" s="117">
        <v>2</v>
      </c>
      <c r="E37" s="117">
        <v>2</v>
      </c>
    </row>
    <row r="38" spans="1:5" x14ac:dyDescent="0.25">
      <c r="A38" s="113" t="s">
        <v>45</v>
      </c>
      <c r="B38" s="114"/>
      <c r="C38" s="115">
        <v>1593</v>
      </c>
      <c r="D38" s="116">
        <v>800</v>
      </c>
      <c r="E38" s="116">
        <v>829</v>
      </c>
    </row>
    <row r="39" spans="1:5" x14ac:dyDescent="0.25">
      <c r="A39" s="49" t="s">
        <v>46</v>
      </c>
      <c r="B39" s="75"/>
      <c r="C39" s="50">
        <v>0</v>
      </c>
      <c r="D39" s="11">
        <v>0</v>
      </c>
      <c r="E39" s="11">
        <v>0</v>
      </c>
    </row>
    <row r="40" spans="1:5" x14ac:dyDescent="0.25">
      <c r="A40" s="49" t="s">
        <v>51</v>
      </c>
      <c r="B40" s="75"/>
      <c r="C40" s="50">
        <v>8</v>
      </c>
      <c r="D40" s="118">
        <v>0</v>
      </c>
      <c r="E40" s="118">
        <v>0</v>
      </c>
    </row>
    <row r="41" spans="1:5" x14ac:dyDescent="0.25">
      <c r="A41" s="109" t="s">
        <v>48</v>
      </c>
      <c r="B41" s="110"/>
      <c r="C41" s="111">
        <v>464</v>
      </c>
      <c r="D41" s="112">
        <v>400</v>
      </c>
      <c r="E41" s="112">
        <v>364</v>
      </c>
    </row>
    <row r="42" spans="1:5" ht="15.75" thickBot="1" x14ac:dyDescent="0.3">
      <c r="A42" s="93" t="s">
        <v>21</v>
      </c>
      <c r="B42" s="76"/>
      <c r="C42" s="51">
        <v>0</v>
      </c>
      <c r="D42" s="52">
        <v>0</v>
      </c>
      <c r="E42" s="52">
        <v>0</v>
      </c>
    </row>
    <row r="43" spans="1:5" ht="15.75" thickBot="1" x14ac:dyDescent="0.3">
      <c r="A43" s="89" t="s">
        <v>22</v>
      </c>
      <c r="B43" s="67"/>
      <c r="C43" s="53">
        <f>SUM(C25:C30)</f>
        <v>14471</v>
      </c>
      <c r="D43" s="54">
        <f>SUM(D25:D30)</f>
        <v>12372</v>
      </c>
      <c r="E43" s="54">
        <f>SUM(E25:E30)</f>
        <v>12365</v>
      </c>
    </row>
    <row r="44" spans="1:5" ht="30" customHeight="1" thickBot="1" x14ac:dyDescent="0.3">
      <c r="A44" s="94" t="s">
        <v>23</v>
      </c>
      <c r="B44" s="77"/>
      <c r="C44" s="36">
        <v>59861</v>
      </c>
      <c r="D44" s="55">
        <v>56000</v>
      </c>
      <c r="E44" s="55">
        <v>56000</v>
      </c>
    </row>
    <row r="45" spans="1:5" ht="15.75" thickBot="1" x14ac:dyDescent="0.3">
      <c r="A45" s="91" t="s">
        <v>24</v>
      </c>
      <c r="B45" s="68"/>
      <c r="C45" s="53">
        <f>SUM(C43:C44)</f>
        <v>74332</v>
      </c>
      <c r="D45" s="54">
        <f>SUM(D43:D44)</f>
        <v>68372</v>
      </c>
      <c r="E45" s="54">
        <f>SUM(E43:E44)</f>
        <v>68365</v>
      </c>
    </row>
    <row r="46" spans="1:5" ht="15.75" thickBot="1" x14ac:dyDescent="0.3">
      <c r="A46" s="95" t="s">
        <v>7</v>
      </c>
      <c r="B46" s="78"/>
      <c r="C46" s="56">
        <f>SUM(C45-C23)</f>
        <v>75</v>
      </c>
      <c r="D46" s="19">
        <f>SUM(D45-D23)</f>
        <v>0</v>
      </c>
      <c r="E46" s="19">
        <f>SUM(E45-E23)</f>
        <v>0</v>
      </c>
    </row>
    <row r="47" spans="1:5" x14ac:dyDescent="0.25">
      <c r="A47" s="135"/>
      <c r="B47" s="135"/>
      <c r="C47" s="135"/>
      <c r="D47" s="135"/>
    </row>
    <row r="48" spans="1:5" ht="15.75" thickBot="1" x14ac:dyDescent="0.3">
      <c r="A48" s="136"/>
      <c r="B48" s="136"/>
      <c r="C48" s="136"/>
      <c r="D48" s="136"/>
      <c r="E48" s="136"/>
    </row>
    <row r="49" spans="1:6" x14ac:dyDescent="0.25">
      <c r="A49" s="97" t="s">
        <v>8</v>
      </c>
      <c r="B49" s="79"/>
      <c r="C49" s="98" t="s">
        <v>62</v>
      </c>
      <c r="D49" s="57" t="s">
        <v>52</v>
      </c>
      <c r="E49" s="57" t="s">
        <v>64</v>
      </c>
    </row>
    <row r="50" spans="1:6" ht="15.75" thickBot="1" x14ac:dyDescent="0.3">
      <c r="A50" s="96" t="s">
        <v>9</v>
      </c>
      <c r="B50" s="80"/>
      <c r="C50" s="20">
        <v>712</v>
      </c>
      <c r="D50" s="20">
        <v>401</v>
      </c>
      <c r="E50" s="20">
        <v>409</v>
      </c>
    </row>
    <row r="51" spans="1:6" x14ac:dyDescent="0.25">
      <c r="A51" s="99" t="s">
        <v>10</v>
      </c>
      <c r="B51" s="81"/>
      <c r="C51" s="21">
        <f>SUM(C52:C53)</f>
        <v>1494</v>
      </c>
      <c r="D51" s="21">
        <f>SUM(D52:D53)</f>
        <v>1603</v>
      </c>
      <c r="E51" s="21">
        <f>SUM(E52:E53)</f>
        <v>1544</v>
      </c>
    </row>
    <row r="52" spans="1:6" x14ac:dyDescent="0.25">
      <c r="A52" s="100" t="s">
        <v>11</v>
      </c>
      <c r="B52" s="82"/>
      <c r="C52" s="58">
        <v>1958</v>
      </c>
      <c r="D52" s="58">
        <v>2003</v>
      </c>
      <c r="E52" s="58">
        <v>1908</v>
      </c>
    </row>
    <row r="53" spans="1:6" x14ac:dyDescent="0.25">
      <c r="A53" s="101" t="s">
        <v>12</v>
      </c>
      <c r="B53" s="83"/>
      <c r="C53" s="59">
        <v>-464</v>
      </c>
      <c r="D53" s="59">
        <v>-400</v>
      </c>
      <c r="E53" s="59">
        <v>-364</v>
      </c>
    </row>
    <row r="54" spans="1:6" x14ac:dyDescent="0.25">
      <c r="A54" s="102" t="s">
        <v>13</v>
      </c>
      <c r="B54" s="84"/>
      <c r="C54" s="22">
        <f>SUM(C55:C61)</f>
        <v>1797</v>
      </c>
      <c r="D54" s="22">
        <f>SUM(D55:D60)</f>
        <v>1780</v>
      </c>
      <c r="E54" s="22">
        <f>SUM(E55:E60)</f>
        <v>1729</v>
      </c>
    </row>
    <row r="55" spans="1:6" x14ac:dyDescent="0.25">
      <c r="A55" s="101" t="s">
        <v>53</v>
      </c>
      <c r="B55" s="83"/>
      <c r="C55" s="60">
        <v>204</v>
      </c>
      <c r="D55" s="60">
        <v>0</v>
      </c>
      <c r="E55" s="60">
        <v>0</v>
      </c>
    </row>
    <row r="56" spans="1:6" x14ac:dyDescent="0.25">
      <c r="A56" s="101" t="s">
        <v>54</v>
      </c>
      <c r="B56" s="83"/>
      <c r="C56" s="60">
        <v>0</v>
      </c>
      <c r="D56" s="60">
        <v>900</v>
      </c>
      <c r="E56" s="60">
        <v>687</v>
      </c>
    </row>
    <row r="57" spans="1:6" x14ac:dyDescent="0.25">
      <c r="A57" s="101" t="s">
        <v>55</v>
      </c>
      <c r="B57" s="83"/>
      <c r="C57" s="60">
        <v>0</v>
      </c>
      <c r="D57" s="60">
        <v>80</v>
      </c>
      <c r="E57" s="60">
        <v>94</v>
      </c>
    </row>
    <row r="58" spans="1:6" x14ac:dyDescent="0.25">
      <c r="A58" s="101" t="s">
        <v>63</v>
      </c>
      <c r="B58" s="83"/>
      <c r="C58" s="60">
        <v>0</v>
      </c>
      <c r="D58" s="60">
        <v>0</v>
      </c>
      <c r="E58" s="60">
        <v>119</v>
      </c>
    </row>
    <row r="59" spans="1:6" x14ac:dyDescent="0.25">
      <c r="A59" s="103" t="s">
        <v>14</v>
      </c>
      <c r="B59" s="85"/>
      <c r="C59" s="24">
        <v>1593</v>
      </c>
      <c r="D59" s="24">
        <v>800</v>
      </c>
      <c r="E59" s="24">
        <v>829</v>
      </c>
    </row>
    <row r="60" spans="1:6" x14ac:dyDescent="0.25">
      <c r="A60" s="104" t="s">
        <v>15</v>
      </c>
      <c r="B60" s="86"/>
      <c r="C60" s="61">
        <v>0</v>
      </c>
      <c r="D60" s="61">
        <v>0</v>
      </c>
      <c r="E60" s="61">
        <v>0</v>
      </c>
    </row>
    <row r="61" spans="1:6" ht="15.75" thickBot="1" x14ac:dyDescent="0.3">
      <c r="A61" s="106" t="s">
        <v>47</v>
      </c>
      <c r="B61" s="107"/>
      <c r="C61" s="108">
        <v>0</v>
      </c>
      <c r="D61" s="108">
        <v>0</v>
      </c>
      <c r="E61" s="108">
        <v>0</v>
      </c>
    </row>
    <row r="62" spans="1:6" ht="15.75" thickBot="1" x14ac:dyDescent="0.3">
      <c r="A62" s="105" t="s">
        <v>16</v>
      </c>
      <c r="B62" s="87"/>
      <c r="C62" s="23">
        <f>SUM(C50,C51-C54)</f>
        <v>409</v>
      </c>
      <c r="D62" s="23">
        <f>SUM(D50+D51-D54)</f>
        <v>224</v>
      </c>
      <c r="E62" s="23">
        <f>SUM(E50+E51-E54)</f>
        <v>224</v>
      </c>
      <c r="F62" s="125"/>
    </row>
    <row r="64" spans="1:6" x14ac:dyDescent="0.25">
      <c r="C64" s="62"/>
    </row>
    <row r="65" spans="3:4" x14ac:dyDescent="0.25">
      <c r="C65" s="62"/>
      <c r="D65" s="62"/>
    </row>
  </sheetData>
  <mergeCells count="5">
    <mergeCell ref="A47:D47"/>
    <mergeCell ref="A48:E48"/>
    <mergeCell ref="A10:A13"/>
    <mergeCell ref="A1:F1"/>
    <mergeCell ref="A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1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2024-05-09T06:35:48Z</cp:lastPrinted>
  <dcterms:created xsi:type="dcterms:W3CDTF">2019-10-09T13:51:45Z</dcterms:created>
  <dcterms:modified xsi:type="dcterms:W3CDTF">2024-09-06T05:51:07Z</dcterms:modified>
</cp:coreProperties>
</file>