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5\15_ZŠ Poštovní\1.úprava rozpočtu - učebny a kabinet\"/>
    </mc:Choice>
  </mc:AlternateContent>
  <bookViews>
    <workbookView xWindow="0" yWindow="0" windowWidth="24000" windowHeight="9000" tabRatio="1000"/>
  </bookViews>
  <sheets>
    <sheet name="PO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31" l="1"/>
  <c r="F44" i="31" s="1"/>
  <c r="F46" i="31" s="1"/>
  <c r="F47" i="31" s="1"/>
  <c r="F22" i="31"/>
  <c r="F24" i="31" s="1"/>
  <c r="C22" i="31" l="1"/>
  <c r="C24" i="31" s="1"/>
  <c r="D55" i="31"/>
  <c r="D52" i="31"/>
  <c r="C64" i="31" l="1"/>
  <c r="D64" i="31" s="1"/>
  <c r="E31" i="31"/>
  <c r="E44" i="31" s="1"/>
  <c r="E46" i="31" s="1"/>
  <c r="E22" i="31"/>
  <c r="E24" i="31" s="1"/>
  <c r="D46" i="31"/>
  <c r="C47" i="31" l="1"/>
  <c r="D47" i="31"/>
  <c r="E47" i="31"/>
</calcChain>
</file>

<file path=xl/sharedStrings.xml><?xml version="1.0" encoding="utf-8"?>
<sst xmlns="http://schemas.openxmlformats.org/spreadsheetml/2006/main" count="67" uniqueCount="67">
  <si>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</si>
  <si>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</si>
  <si>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</si>
  <si>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</si>
  <si>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</si>
  <si>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</si>
  <si>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</si>
  <si>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</si>
  <si>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</si>
  <si>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</si>
  <si>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</si>
  <si>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</si>
  <si>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</si>
  <si>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</si>
  <si>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</si>
  <si>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</si>
  <si>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</si>
  <si>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</si>
  <si>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</si>
  <si>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</si>
  <si>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</si>
  <si>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</si>
  <si>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</si>
  <si>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</si>
  <si>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</si>
  <si>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</si>
  <si>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</si>
  <si>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</si>
  <si>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</si>
  <si>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</si>
  <si>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</si>
  <si>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</si>
  <si>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</si>
  <si>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</si>
  <si>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</si>
  <si>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</si>
  <si>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</si>
  <si>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</si>
  <si>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</si>
  <si>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</si>
  <si>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</si>
  <si>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</si>
  <si>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</si>
  <si>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</si>
  <si>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</si>
  <si>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</si>
  <si>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</si>
  <si>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</si>
  <si>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</si>
  <si>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nařízený odvod zřizovateli</t>
  </si>
  <si>
    <t>j) transferový podíl</t>
  </si>
  <si>
    <t>Základní škola Karlovy Vary, Poštovní 19, p.o.</t>
  </si>
  <si>
    <t>ohřívače talířů 2 ks</t>
  </si>
  <si>
    <t>server (max 2 ks)</t>
  </si>
  <si>
    <t>Náklady Pastelkovné</t>
  </si>
  <si>
    <t>oček. skut. 2024</t>
  </si>
  <si>
    <t>plán 2025</t>
  </si>
  <si>
    <t>kombinovaný kávovar a čajovar</t>
  </si>
  <si>
    <t>mycí stroje 2 ks</t>
  </si>
  <si>
    <t>interaktivní displej</t>
  </si>
  <si>
    <t>Rozpočet na rok 2025</t>
  </si>
  <si>
    <t>IČO: 709 33 758</t>
  </si>
  <si>
    <t xml:space="preserve"> rozpočet</t>
  </si>
  <si>
    <t>úpr.rozpočtu</t>
  </si>
  <si>
    <t>Náklady na projekt "KV ZŠ Poštovní-učebna robotiky, dílny, kabinet a sklad ÚZ 916</t>
  </si>
  <si>
    <t xml:space="preserve">     c) Projekt "KV ZŠ Poštovní-učebna robotiky, dílny, kabinet a sklad" ÚZ 916</t>
  </si>
  <si>
    <t xml:space="preserve">     d) Pastelkovné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</si>
</sst>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7" borderId="16" xfId="0" applyNumberFormat="1" applyFont="1" applyFill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9" fillId="3" borderId="20" xfId="0" applyNumberFormat="1" applyFont="1" applyFill="1" applyBorder="1" applyAlignment="1">
      <alignment horizontal="right" vertical="center"/>
    </xf>
    <xf numFmtId="3" fontId="9" fillId="3" borderId="11" xfId="0" applyNumberFormat="1" applyFont="1" applyFill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2" fillId="8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2" fillId="9" borderId="12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3" fontId="2" fillId="10" borderId="11" xfId="0" applyNumberFormat="1" applyFont="1" applyFill="1" applyBorder="1" applyAlignment="1">
      <alignment vertical="center"/>
    </xf>
    <xf numFmtId="3" fontId="2" fillId="10" borderId="18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3" fontId="2" fillId="6" borderId="14" xfId="0" applyNumberFormat="1" applyFont="1" applyFill="1" applyBorder="1" applyAlignment="1">
      <alignment vertical="center"/>
    </xf>
    <xf numFmtId="3" fontId="2" fillId="9" borderId="16" xfId="0" applyNumberFormat="1" applyFont="1" applyFill="1" applyBorder="1" applyAlignment="1">
      <alignment vertical="center"/>
    </xf>
    <xf numFmtId="3" fontId="4" fillId="7" borderId="15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right" vertical="center"/>
    </xf>
    <xf numFmtId="3" fontId="7" fillId="3" borderId="20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2" fillId="6" borderId="11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2" fillId="9" borderId="27" xfId="0" applyFont="1" applyFill="1" applyBorder="1" applyAlignment="1">
      <alignment horizontal="left" vertical="center" wrapText="1"/>
    </xf>
    <xf numFmtId="0" fontId="15" fillId="0" borderId="26" xfId="0" applyFont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2" fillId="3" borderId="25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7" fillId="10" borderId="30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  <xf numFmtId="0" fontId="12" fillId="9" borderId="31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vertical="center"/>
    </xf>
    <xf numFmtId="0" fontId="4" fillId="7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left" vertical="center" indent="1"/>
    </xf>
    <xf numFmtId="0" fontId="7" fillId="3" borderId="25" xfId="0" applyFont="1" applyFill="1" applyBorder="1" applyAlignment="1">
      <alignment horizontal="left" vertical="center" indent="1"/>
    </xf>
    <xf numFmtId="0" fontId="11" fillId="3" borderId="29" xfId="0" applyFont="1" applyFill="1" applyBorder="1" applyAlignment="1">
      <alignment vertical="center"/>
    </xf>
    <xf numFmtId="0" fontId="7" fillId="8" borderId="25" xfId="0" applyFont="1" applyFill="1" applyBorder="1" applyAlignment="1">
      <alignment horizontal="left" vertical="center" indent="1"/>
    </xf>
    <xf numFmtId="0" fontId="7" fillId="6" borderId="25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34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9" borderId="1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3" fontId="4" fillId="2" borderId="37" xfId="0" applyNumberFormat="1" applyFont="1" applyFill="1" applyBorder="1" applyAlignment="1">
      <alignment vertical="center"/>
    </xf>
    <xf numFmtId="0" fontId="7" fillId="10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0" fontId="11" fillId="3" borderId="10" xfId="0" applyFont="1" applyFill="1" applyBorder="1" applyAlignment="1">
      <alignment vertical="center"/>
    </xf>
    <xf numFmtId="0" fontId="7" fillId="8" borderId="19" xfId="0" applyFont="1" applyFill="1" applyBorder="1" applyAlignment="1">
      <alignment horizontal="left" vertical="center" indent="1"/>
    </xf>
    <xf numFmtId="0" fontId="7" fillId="6" borderId="19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36" xfId="0" applyNumberFormat="1" applyFont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3" fontId="2" fillId="0" borderId="39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shrinkToFit="1"/>
    </xf>
    <xf numFmtId="0" fontId="2" fillId="0" borderId="1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64"/>
  <sheetViews>
    <sheetView tabSelected="1" topLeftCell="A40" zoomScaleNormal="100" workbookViewId="0">
      <selection activeCell="I24" sqref="I24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  <col min="6" max="6" width="13.7109375" customWidth="1"/>
  </cols>
  <sheetData>
    <row r="1" spans="1:6" ht="19.5" thickBot="1" x14ac:dyDescent="0.3">
      <c r="A1" s="113" t="s">
        <v>60</v>
      </c>
      <c r="B1" s="114"/>
      <c r="C1" s="114"/>
      <c r="D1" s="114"/>
      <c r="E1" s="114"/>
      <c r="F1" s="115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16" t="s">
        <v>51</v>
      </c>
      <c r="B3" s="117"/>
      <c r="C3" s="117"/>
      <c r="D3" s="117"/>
      <c r="E3" s="117"/>
      <c r="F3" s="118"/>
    </row>
    <row r="4" spans="1:6" ht="15.75" thickBot="1" x14ac:dyDescent="0.3">
      <c r="A4" s="2" t="s">
        <v>61</v>
      </c>
      <c r="B4" s="2"/>
      <c r="C4" s="3"/>
      <c r="D4" s="1"/>
      <c r="E4" s="25" t="s">
        <v>1</v>
      </c>
    </row>
    <row r="5" spans="1:6" x14ac:dyDescent="0.25">
      <c r="A5" s="4"/>
      <c r="B5" s="4"/>
      <c r="C5" s="5" t="s">
        <v>0</v>
      </c>
      <c r="D5" s="6" t="s">
        <v>2</v>
      </c>
      <c r="E5" s="6" t="s">
        <v>62</v>
      </c>
      <c r="F5" s="6" t="s">
        <v>63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2025</v>
      </c>
      <c r="F6" s="9">
        <v>2025</v>
      </c>
    </row>
    <row r="7" spans="1:6" ht="15.75" thickBot="1" x14ac:dyDescent="0.3">
      <c r="A7" s="7" t="s">
        <v>3</v>
      </c>
      <c r="B7" s="7"/>
      <c r="C7" s="4"/>
      <c r="D7" s="4"/>
      <c r="E7" s="4"/>
      <c r="F7" s="4"/>
    </row>
    <row r="8" spans="1:6" x14ac:dyDescent="0.25">
      <c r="A8" s="26" t="s">
        <v>33</v>
      </c>
      <c r="B8" s="52"/>
      <c r="C8" s="10">
        <v>762</v>
      </c>
      <c r="D8" s="10">
        <v>1500</v>
      </c>
      <c r="E8" s="10">
        <v>1500</v>
      </c>
      <c r="F8" s="10">
        <v>1500</v>
      </c>
    </row>
    <row r="9" spans="1:6" x14ac:dyDescent="0.25">
      <c r="A9" s="27" t="s">
        <v>34</v>
      </c>
      <c r="B9" s="53"/>
      <c r="C9" s="28">
        <v>3404</v>
      </c>
      <c r="D9" s="28">
        <v>3500</v>
      </c>
      <c r="E9" s="28">
        <v>3500</v>
      </c>
      <c r="F9" s="28">
        <v>3500</v>
      </c>
    </row>
    <row r="10" spans="1:6" x14ac:dyDescent="0.25">
      <c r="A10" s="121" t="s">
        <v>4</v>
      </c>
      <c r="B10" s="78" t="s">
        <v>27</v>
      </c>
      <c r="C10" s="11">
        <v>1395</v>
      </c>
      <c r="D10" s="11">
        <v>1400</v>
      </c>
      <c r="E10" s="11">
        <v>1800</v>
      </c>
      <c r="F10" s="11">
        <v>1800</v>
      </c>
    </row>
    <row r="11" spans="1:6" x14ac:dyDescent="0.25">
      <c r="A11" s="122"/>
      <c r="B11" s="78" t="s">
        <v>28</v>
      </c>
      <c r="C11" s="11">
        <v>620</v>
      </c>
      <c r="D11" s="11">
        <v>700</v>
      </c>
      <c r="E11" s="11">
        <v>900</v>
      </c>
      <c r="F11" s="11">
        <v>900</v>
      </c>
    </row>
    <row r="12" spans="1:6" x14ac:dyDescent="0.25">
      <c r="A12" s="122"/>
      <c r="B12" s="78" t="s">
        <v>29</v>
      </c>
      <c r="C12" s="11">
        <v>23</v>
      </c>
      <c r="D12" s="11">
        <v>100</v>
      </c>
      <c r="E12" s="11">
        <v>200</v>
      </c>
      <c r="F12" s="11">
        <v>200</v>
      </c>
    </row>
    <row r="13" spans="1:6" x14ac:dyDescent="0.25">
      <c r="A13" s="123"/>
      <c r="B13" s="78" t="s">
        <v>30</v>
      </c>
      <c r="C13" s="11">
        <v>238</v>
      </c>
      <c r="D13" s="11">
        <v>250</v>
      </c>
      <c r="E13" s="11">
        <v>300</v>
      </c>
      <c r="F13" s="11">
        <v>300</v>
      </c>
    </row>
    <row r="14" spans="1:6" x14ac:dyDescent="0.25">
      <c r="A14" s="29" t="s">
        <v>35</v>
      </c>
      <c r="B14" s="53"/>
      <c r="C14" s="30">
        <v>1764</v>
      </c>
      <c r="D14" s="30">
        <v>1900</v>
      </c>
      <c r="E14" s="30">
        <v>1900</v>
      </c>
      <c r="F14" s="30">
        <v>1900</v>
      </c>
    </row>
    <row r="15" spans="1:6" x14ac:dyDescent="0.25">
      <c r="A15" s="29" t="s">
        <v>36</v>
      </c>
      <c r="B15" s="53"/>
      <c r="C15" s="11">
        <v>875</v>
      </c>
      <c r="D15" s="11">
        <v>850</v>
      </c>
      <c r="E15" s="11">
        <v>900</v>
      </c>
      <c r="F15" s="11">
        <v>900</v>
      </c>
    </row>
    <row r="16" spans="1:6" x14ac:dyDescent="0.25">
      <c r="A16" s="29" t="s">
        <v>37</v>
      </c>
      <c r="B16" s="53"/>
      <c r="C16" s="11">
        <v>0</v>
      </c>
      <c r="D16" s="11">
        <v>0</v>
      </c>
      <c r="E16" s="11">
        <v>0</v>
      </c>
      <c r="F16" s="11">
        <v>0</v>
      </c>
    </row>
    <row r="17" spans="1:6" x14ac:dyDescent="0.25">
      <c r="A17" s="31" t="s">
        <v>38</v>
      </c>
      <c r="B17" s="54"/>
      <c r="C17" s="12">
        <v>2489</v>
      </c>
      <c r="D17" s="12">
        <v>2500</v>
      </c>
      <c r="E17" s="12">
        <v>2500</v>
      </c>
      <c r="F17" s="12">
        <v>2500</v>
      </c>
    </row>
    <row r="18" spans="1:6" ht="15" customHeight="1" x14ac:dyDescent="0.25">
      <c r="A18" s="29" t="s">
        <v>39</v>
      </c>
      <c r="B18" s="53"/>
      <c r="C18" s="11">
        <v>2399</v>
      </c>
      <c r="D18" s="11">
        <v>570</v>
      </c>
      <c r="E18" s="11">
        <v>670</v>
      </c>
      <c r="F18" s="11">
        <v>670</v>
      </c>
    </row>
    <row r="19" spans="1:6" ht="15" customHeight="1" x14ac:dyDescent="0.25">
      <c r="A19" s="29" t="s">
        <v>54</v>
      </c>
      <c r="B19" s="112"/>
      <c r="C19" s="14">
        <v>62</v>
      </c>
      <c r="D19" s="14">
        <v>0</v>
      </c>
      <c r="E19" s="14">
        <v>0</v>
      </c>
      <c r="F19" s="14">
        <v>0</v>
      </c>
    </row>
    <row r="20" spans="1:6" ht="15" customHeight="1" x14ac:dyDescent="0.25">
      <c r="A20" s="29" t="s">
        <v>64</v>
      </c>
      <c r="B20" s="112"/>
      <c r="C20" s="14">
        <v>0</v>
      </c>
      <c r="D20" s="14">
        <v>0</v>
      </c>
      <c r="E20" s="14">
        <v>0</v>
      </c>
      <c r="F20" s="14">
        <v>700</v>
      </c>
    </row>
    <row r="21" spans="1:6" ht="15.75" thickBot="1" x14ac:dyDescent="0.3">
      <c r="A21" s="111" t="s">
        <v>18</v>
      </c>
      <c r="B21" s="4"/>
      <c r="C21" s="13">
        <v>0</v>
      </c>
      <c r="D21" s="13">
        <v>0</v>
      </c>
      <c r="E21" s="14">
        <v>0</v>
      </c>
      <c r="F21" s="14">
        <v>0</v>
      </c>
    </row>
    <row r="22" spans="1:6" ht="15.75" thickBot="1" x14ac:dyDescent="0.3">
      <c r="A22" s="79" t="s">
        <v>19</v>
      </c>
      <c r="B22" s="55"/>
      <c r="C22" s="15">
        <f>SUM(C8:C21)</f>
        <v>14031</v>
      </c>
      <c r="D22" s="15">
        <v>13270</v>
      </c>
      <c r="E22" s="15">
        <f>SUM(E8:E21)</f>
        <v>14170</v>
      </c>
      <c r="F22" s="15">
        <f>SUM(F8:F21)</f>
        <v>14870</v>
      </c>
    </row>
    <row r="23" spans="1:6" ht="30" customHeight="1" thickBot="1" x14ac:dyDescent="0.3">
      <c r="A23" s="80" t="s">
        <v>20</v>
      </c>
      <c r="B23" s="56"/>
      <c r="C23" s="32">
        <v>51830</v>
      </c>
      <c r="D23" s="32">
        <v>55000</v>
      </c>
      <c r="E23" s="32">
        <v>55000</v>
      </c>
      <c r="F23" s="32">
        <v>55000</v>
      </c>
    </row>
    <row r="24" spans="1:6" ht="15.75" thickBot="1" x14ac:dyDescent="0.3">
      <c r="A24" s="81" t="s">
        <v>5</v>
      </c>
      <c r="B24" s="57"/>
      <c r="C24" s="15">
        <f>SUM(C22:C23)</f>
        <v>65861</v>
      </c>
      <c r="D24" s="15">
        <v>68270</v>
      </c>
      <c r="E24" s="15">
        <f>SUM(E22:E23)</f>
        <v>69170</v>
      </c>
      <c r="F24" s="15">
        <f>SUM(F22:F23)</f>
        <v>69870</v>
      </c>
    </row>
    <row r="25" spans="1:6" ht="15.75" thickBot="1" x14ac:dyDescent="0.3">
      <c r="A25" s="7" t="s">
        <v>6</v>
      </c>
      <c r="B25" s="7"/>
      <c r="C25" s="16"/>
      <c r="D25" s="16"/>
      <c r="E25" s="16"/>
    </row>
    <row r="26" spans="1:6" x14ac:dyDescent="0.25">
      <c r="A26" s="33" t="s">
        <v>31</v>
      </c>
      <c r="B26" s="58"/>
      <c r="C26" s="17">
        <v>3520</v>
      </c>
      <c r="D26" s="17">
        <v>3770</v>
      </c>
      <c r="E26" s="34">
        <v>3870</v>
      </c>
      <c r="F26" s="34">
        <v>3870</v>
      </c>
    </row>
    <row r="27" spans="1:6" x14ac:dyDescent="0.25">
      <c r="A27" s="109" t="s">
        <v>32</v>
      </c>
      <c r="B27" s="110"/>
      <c r="C27" s="84">
        <v>2276</v>
      </c>
      <c r="D27" s="84">
        <v>2450</v>
      </c>
      <c r="E27" s="85">
        <v>3200</v>
      </c>
      <c r="F27" s="85">
        <v>3200</v>
      </c>
    </row>
    <row r="28" spans="1:6" x14ac:dyDescent="0.25">
      <c r="A28" s="109" t="s">
        <v>65</v>
      </c>
      <c r="B28" s="110"/>
      <c r="C28" s="84">
        <v>0</v>
      </c>
      <c r="D28" s="84">
        <v>0</v>
      </c>
      <c r="E28" s="85">
        <v>0</v>
      </c>
      <c r="F28" s="85">
        <v>700</v>
      </c>
    </row>
    <row r="29" spans="1:6" x14ac:dyDescent="0.25">
      <c r="A29" s="82" t="s">
        <v>66</v>
      </c>
      <c r="B29" s="83"/>
      <c r="C29" s="84">
        <v>62</v>
      </c>
      <c r="D29" s="84">
        <v>0</v>
      </c>
      <c r="E29" s="85">
        <v>0</v>
      </c>
      <c r="F29" s="85">
        <v>0</v>
      </c>
    </row>
    <row r="30" spans="1:6" x14ac:dyDescent="0.25">
      <c r="A30" s="35" t="s">
        <v>26</v>
      </c>
      <c r="B30" s="59"/>
      <c r="C30" s="18">
        <v>1363</v>
      </c>
      <c r="D30" s="18">
        <v>0</v>
      </c>
      <c r="E30" s="18">
        <v>0</v>
      </c>
      <c r="F30" s="18">
        <v>0</v>
      </c>
    </row>
    <row r="31" spans="1:6" x14ac:dyDescent="0.25">
      <c r="A31" s="36" t="s">
        <v>21</v>
      </c>
      <c r="B31" s="60"/>
      <c r="C31" s="18">
        <v>6979</v>
      </c>
      <c r="D31" s="18">
        <v>7050</v>
      </c>
      <c r="E31" s="18">
        <f>SUM(E33:E43)</f>
        <v>7100</v>
      </c>
      <c r="F31" s="18">
        <f>SUM(F33:F43)</f>
        <v>7100</v>
      </c>
    </row>
    <row r="32" spans="1:6" x14ac:dyDescent="0.25">
      <c r="A32" s="37" t="s">
        <v>7</v>
      </c>
      <c r="B32" s="61"/>
      <c r="C32" s="38"/>
      <c r="D32" s="38"/>
      <c r="E32" s="38"/>
      <c r="F32" s="38"/>
    </row>
    <row r="33" spans="1:6" x14ac:dyDescent="0.25">
      <c r="A33" s="39" t="s">
        <v>40</v>
      </c>
      <c r="B33" s="62"/>
      <c r="C33" s="11">
        <v>2802</v>
      </c>
      <c r="D33" s="11">
        <v>3000</v>
      </c>
      <c r="E33" s="11">
        <v>3000</v>
      </c>
      <c r="F33" s="11">
        <v>3000</v>
      </c>
    </row>
    <row r="34" spans="1:6" x14ac:dyDescent="0.25">
      <c r="A34" s="39" t="s">
        <v>41</v>
      </c>
      <c r="B34" s="62"/>
      <c r="C34" s="11">
        <v>577</v>
      </c>
      <c r="D34" s="11">
        <v>550</v>
      </c>
      <c r="E34" s="11">
        <v>550</v>
      </c>
      <c r="F34" s="11">
        <v>550</v>
      </c>
    </row>
    <row r="35" spans="1:6" x14ac:dyDescent="0.25">
      <c r="A35" s="40" t="s">
        <v>42</v>
      </c>
      <c r="B35" s="63"/>
      <c r="C35" s="11">
        <v>0</v>
      </c>
      <c r="D35" s="11">
        <v>0</v>
      </c>
      <c r="E35" s="11">
        <v>0</v>
      </c>
      <c r="F35" s="11">
        <v>0</v>
      </c>
    </row>
    <row r="36" spans="1:6" x14ac:dyDescent="0.25">
      <c r="A36" s="40" t="s">
        <v>43</v>
      </c>
      <c r="B36" s="63"/>
      <c r="C36" s="11">
        <v>576</v>
      </c>
      <c r="D36" s="11">
        <v>630</v>
      </c>
      <c r="E36" s="11">
        <v>630</v>
      </c>
      <c r="F36" s="11">
        <v>630</v>
      </c>
    </row>
    <row r="37" spans="1:6" x14ac:dyDescent="0.25">
      <c r="A37" s="40" t="s">
        <v>44</v>
      </c>
      <c r="B37" s="63"/>
      <c r="C37" s="11">
        <v>526</v>
      </c>
      <c r="D37" s="11">
        <v>420</v>
      </c>
      <c r="E37" s="11">
        <v>420</v>
      </c>
      <c r="F37" s="11">
        <v>420</v>
      </c>
    </row>
    <row r="38" spans="1:6" x14ac:dyDescent="0.25">
      <c r="A38" s="40" t="s">
        <v>45</v>
      </c>
      <c r="B38" s="63"/>
      <c r="C38" s="11">
        <v>122</v>
      </c>
      <c r="D38" s="11">
        <v>125</v>
      </c>
      <c r="E38" s="11">
        <v>80</v>
      </c>
      <c r="F38" s="11">
        <v>80</v>
      </c>
    </row>
    <row r="39" spans="1:6" x14ac:dyDescent="0.25">
      <c r="A39" s="86" t="s">
        <v>46</v>
      </c>
      <c r="B39" s="64"/>
      <c r="C39" s="41">
        <v>1636</v>
      </c>
      <c r="D39" s="41">
        <v>1755</v>
      </c>
      <c r="E39" s="42">
        <v>1850</v>
      </c>
      <c r="F39" s="42">
        <v>1850</v>
      </c>
    </row>
    <row r="40" spans="1:6" x14ac:dyDescent="0.25">
      <c r="A40" s="43" t="s">
        <v>47</v>
      </c>
      <c r="B40" s="65"/>
      <c r="C40" s="11">
        <v>267</v>
      </c>
      <c r="D40" s="11">
        <v>50</v>
      </c>
      <c r="E40" s="11">
        <v>50</v>
      </c>
      <c r="F40" s="11">
        <v>50</v>
      </c>
    </row>
    <row r="41" spans="1:6" x14ac:dyDescent="0.25">
      <c r="A41" s="43" t="s">
        <v>48</v>
      </c>
      <c r="B41" s="65"/>
      <c r="C41" s="14">
        <v>190</v>
      </c>
      <c r="D41" s="14">
        <v>200</v>
      </c>
      <c r="E41" s="14">
        <v>200</v>
      </c>
      <c r="F41" s="14">
        <v>200</v>
      </c>
    </row>
    <row r="42" spans="1:6" x14ac:dyDescent="0.25">
      <c r="A42" s="43" t="s">
        <v>50</v>
      </c>
      <c r="B42" s="65"/>
      <c r="C42" s="14">
        <v>283</v>
      </c>
      <c r="D42" s="14">
        <v>320</v>
      </c>
      <c r="E42" s="14">
        <v>320</v>
      </c>
      <c r="F42" s="14">
        <v>320</v>
      </c>
    </row>
    <row r="43" spans="1:6" ht="15.75" thickBot="1" x14ac:dyDescent="0.3">
      <c r="A43" s="87" t="s">
        <v>22</v>
      </c>
      <c r="B43" s="66"/>
      <c r="C43" s="44">
        <v>0</v>
      </c>
      <c r="D43" s="44">
        <v>0</v>
      </c>
      <c r="E43" s="44">
        <v>0</v>
      </c>
      <c r="F43" s="44">
        <v>0</v>
      </c>
    </row>
    <row r="44" spans="1:6" ht="15.75" thickBot="1" x14ac:dyDescent="0.3">
      <c r="A44" s="79" t="s">
        <v>23</v>
      </c>
      <c r="B44" s="55"/>
      <c r="C44" s="15">
        <v>14200</v>
      </c>
      <c r="D44" s="15">
        <v>13270</v>
      </c>
      <c r="E44" s="15">
        <f>SUM(E26:E31)</f>
        <v>14170</v>
      </c>
      <c r="F44" s="15">
        <f>SUM(F26:F31)</f>
        <v>14870</v>
      </c>
    </row>
    <row r="45" spans="1:6" ht="30" customHeight="1" thickBot="1" x14ac:dyDescent="0.3">
      <c r="A45" s="88" t="s">
        <v>24</v>
      </c>
      <c r="B45" s="67"/>
      <c r="C45" s="45">
        <v>51830</v>
      </c>
      <c r="D45" s="45">
        <v>55000</v>
      </c>
      <c r="E45" s="45">
        <v>55000</v>
      </c>
      <c r="F45" s="45">
        <v>55000</v>
      </c>
    </row>
    <row r="46" spans="1:6" ht="15.75" thickBot="1" x14ac:dyDescent="0.3">
      <c r="A46" s="81" t="s">
        <v>25</v>
      </c>
      <c r="B46" s="57"/>
      <c r="C46" s="15">
        <v>66030</v>
      </c>
      <c r="D46" s="15">
        <f>SUM(D44:D45)</f>
        <v>68270</v>
      </c>
      <c r="E46" s="15">
        <f>SUM(E44:E45)</f>
        <v>69170</v>
      </c>
      <c r="F46" s="15">
        <f>SUM(F44:F45)</f>
        <v>69870</v>
      </c>
    </row>
    <row r="47" spans="1:6" ht="15.75" thickBot="1" x14ac:dyDescent="0.3">
      <c r="A47" s="89" t="s">
        <v>8</v>
      </c>
      <c r="B47" s="68"/>
      <c r="C47" s="46">
        <f>SUM(C46-C24)</f>
        <v>169</v>
      </c>
      <c r="D47" s="19">
        <f>SUM(D46-D24)</f>
        <v>0</v>
      </c>
      <c r="E47" s="19">
        <f>SUM(E46-E24)</f>
        <v>0</v>
      </c>
      <c r="F47" s="19">
        <f>SUM(F46-F24)</f>
        <v>0</v>
      </c>
    </row>
    <row r="48" spans="1:6" x14ac:dyDescent="0.25">
      <c r="A48" s="119"/>
      <c r="B48" s="119"/>
      <c r="C48" s="119"/>
      <c r="D48" s="119"/>
    </row>
    <row r="49" spans="1:5" ht="15.75" thickBot="1" x14ac:dyDescent="0.3">
      <c r="A49" s="120"/>
      <c r="B49" s="120"/>
      <c r="C49" s="120"/>
      <c r="D49" s="120"/>
      <c r="E49" s="120"/>
    </row>
    <row r="50" spans="1:5" x14ac:dyDescent="0.25">
      <c r="A50" s="91" t="s">
        <v>9</v>
      </c>
      <c r="B50" s="69"/>
      <c r="C50" s="92" t="s">
        <v>55</v>
      </c>
      <c r="D50" s="47" t="s">
        <v>56</v>
      </c>
      <c r="E50" s="102"/>
    </row>
    <row r="51" spans="1:5" ht="15.75" thickBot="1" x14ac:dyDescent="0.3">
      <c r="A51" s="90" t="s">
        <v>10</v>
      </c>
      <c r="B51" s="70"/>
      <c r="C51" s="20">
        <v>782</v>
      </c>
      <c r="D51" s="20">
        <v>562</v>
      </c>
      <c r="E51" s="100"/>
    </row>
    <row r="52" spans="1:5" x14ac:dyDescent="0.25">
      <c r="A52" s="93" t="s">
        <v>11</v>
      </c>
      <c r="B52" s="71"/>
      <c r="C52" s="21">
        <v>2180</v>
      </c>
      <c r="D52" s="21">
        <f>SUM(D53:D54)</f>
        <v>2180</v>
      </c>
      <c r="E52" s="103"/>
    </row>
    <row r="53" spans="1:5" x14ac:dyDescent="0.25">
      <c r="A53" s="94" t="s">
        <v>12</v>
      </c>
      <c r="B53" s="72"/>
      <c r="C53" s="48">
        <v>2500</v>
      </c>
      <c r="D53" s="48">
        <v>2500</v>
      </c>
      <c r="E53" s="101"/>
    </row>
    <row r="54" spans="1:5" x14ac:dyDescent="0.25">
      <c r="A54" s="95" t="s">
        <v>13</v>
      </c>
      <c r="B54" s="73"/>
      <c r="C54" s="49">
        <v>-320</v>
      </c>
      <c r="D54" s="49">
        <v>-320</v>
      </c>
      <c r="E54" s="101"/>
    </row>
    <row r="55" spans="1:5" x14ac:dyDescent="0.25">
      <c r="A55" s="96" t="s">
        <v>14</v>
      </c>
      <c r="B55" s="74"/>
      <c r="C55" s="22">
        <v>2400</v>
      </c>
      <c r="D55" s="22">
        <f>SUM(D56:D62)</f>
        <v>2450</v>
      </c>
      <c r="E55" s="103"/>
    </row>
    <row r="56" spans="1:5" x14ac:dyDescent="0.25">
      <c r="A56" s="95" t="s">
        <v>57</v>
      </c>
      <c r="B56" s="73"/>
      <c r="C56" s="50">
        <v>180</v>
      </c>
      <c r="D56" s="50">
        <v>0</v>
      </c>
      <c r="E56" s="101"/>
    </row>
    <row r="57" spans="1:5" x14ac:dyDescent="0.25">
      <c r="A57" s="95" t="s">
        <v>58</v>
      </c>
      <c r="B57" s="73"/>
      <c r="C57" s="50">
        <v>245</v>
      </c>
      <c r="D57" s="50">
        <v>340</v>
      </c>
      <c r="E57" s="101"/>
    </row>
    <row r="58" spans="1:5" x14ac:dyDescent="0.25">
      <c r="A58" s="95" t="s">
        <v>52</v>
      </c>
      <c r="B58" s="73"/>
      <c r="C58" s="50">
        <v>0</v>
      </c>
      <c r="D58" s="50">
        <v>100</v>
      </c>
      <c r="E58" s="101"/>
    </row>
    <row r="59" spans="1:5" x14ac:dyDescent="0.25">
      <c r="A59" s="95" t="s">
        <v>59</v>
      </c>
      <c r="B59" s="73"/>
      <c r="C59" s="50">
        <v>0</v>
      </c>
      <c r="D59" s="50">
        <v>160</v>
      </c>
      <c r="E59" s="101"/>
    </row>
    <row r="60" spans="1:5" x14ac:dyDescent="0.25">
      <c r="A60" s="95" t="s">
        <v>53</v>
      </c>
      <c r="B60" s="73"/>
      <c r="C60" s="50">
        <v>220</v>
      </c>
      <c r="D60" s="50">
        <v>0</v>
      </c>
      <c r="E60" s="101"/>
    </row>
    <row r="61" spans="1:5" x14ac:dyDescent="0.25">
      <c r="A61" s="97" t="s">
        <v>15</v>
      </c>
      <c r="B61" s="75"/>
      <c r="C61" s="24">
        <v>1755</v>
      </c>
      <c r="D61" s="24">
        <v>1850</v>
      </c>
      <c r="E61" s="104"/>
    </row>
    <row r="62" spans="1:5" x14ac:dyDescent="0.25">
      <c r="A62" s="98" t="s">
        <v>16</v>
      </c>
      <c r="B62" s="76"/>
      <c r="C62" s="51">
        <v>0</v>
      </c>
      <c r="D62" s="51">
        <v>0</v>
      </c>
      <c r="E62" s="104"/>
    </row>
    <row r="63" spans="1:5" ht="15.75" thickBot="1" x14ac:dyDescent="0.3">
      <c r="A63" s="106" t="s">
        <v>49</v>
      </c>
      <c r="B63" s="107"/>
      <c r="C63" s="108">
        <v>0</v>
      </c>
      <c r="D63" s="108">
        <v>0</v>
      </c>
      <c r="E63" s="104"/>
    </row>
    <row r="64" spans="1:5" ht="15.75" thickBot="1" x14ac:dyDescent="0.3">
      <c r="A64" s="99" t="s">
        <v>17</v>
      </c>
      <c r="B64" s="77"/>
      <c r="C64" s="23">
        <f>SUM(C51,C52-C55)</f>
        <v>562</v>
      </c>
      <c r="D64" s="23">
        <f>SUM(D51,D52-D55)</f>
        <v>292</v>
      </c>
      <c r="E64" s="105"/>
    </row>
  </sheetData>
  <mergeCells count="5">
    <mergeCell ref="A48:D48"/>
    <mergeCell ref="A49:E49"/>
    <mergeCell ref="A10:A13"/>
    <mergeCell ref="A1:F1"/>
    <mergeCell ref="A3:F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2025-03-12T16:07:55Z</cp:lastPrinted>
  <dcterms:created xsi:type="dcterms:W3CDTF">2019-10-09T13:51:45Z</dcterms:created>
  <dcterms:modified xsi:type="dcterms:W3CDTF">2025-03-12T16:08:02Z</dcterms:modified>
</cp:coreProperties>
</file>