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09 - ZŠ Mozartova\"/>
    </mc:Choice>
  </mc:AlternateContent>
  <bookViews>
    <workbookView xWindow="525" yWindow="60" windowWidth="11685" windowHeight="14700" tabRatio="500"/>
  </bookViews>
  <sheets>
    <sheet name="PO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D40" i="1" s="1"/>
  <c r="D42" i="1" s="1"/>
  <c r="C27" i="1"/>
  <c r="C40" i="1" s="1"/>
  <c r="C42" i="1" s="1"/>
  <c r="B27" i="1"/>
  <c r="B40" i="1" s="1"/>
  <c r="B42" i="1" s="1"/>
  <c r="D19" i="1"/>
  <c r="D21" i="1" s="1"/>
  <c r="C19" i="1"/>
  <c r="C21" i="1" s="1"/>
  <c r="B19" i="1"/>
  <c r="B21" i="1" s="1"/>
  <c r="D43" i="1" l="1"/>
  <c r="C43" i="1"/>
  <c r="B43" i="1"/>
</calcChain>
</file>

<file path=xl/sharedStrings.xml><?xml version="1.0" encoding="utf-8"?>
<sst xmlns="http://schemas.openxmlformats.org/spreadsheetml/2006/main" count="41" uniqueCount="40">
  <si>
    <t>Střednědobý výhled rozpočtu</t>
  </si>
  <si>
    <t>rozpočet</t>
  </si>
  <si>
    <t>SVR</t>
  </si>
  <si>
    <t>NÁKLADY ORGANIZACE</t>
  </si>
  <si>
    <t>Nákup materiálu</t>
  </si>
  <si>
    <t>Potraviny</t>
  </si>
  <si>
    <t>Osobní náklady - nepedagogové</t>
  </si>
  <si>
    <t>Energie</t>
  </si>
  <si>
    <t>Opravy a údržba</t>
  </si>
  <si>
    <t>Ostatní služby</t>
  </si>
  <si>
    <t>Odpisy</t>
  </si>
  <si>
    <t>Ostatní náklady</t>
  </si>
  <si>
    <t>Náklady k dotacím z KK, SR, EU</t>
  </si>
  <si>
    <t>ONIV</t>
  </si>
  <si>
    <t>Provozní náklady celkem</t>
  </si>
  <si>
    <t>Náklady k výnosům ze SR na mzdové prostředky - pro pedagogy</t>
  </si>
  <si>
    <t xml:space="preserve">  Náklady celkem</t>
  </si>
  <si>
    <t>VÝNOSY ORGANIZACE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</si>
  <si>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</si>
  <si>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</si>
  <si>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</si>
  <si>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 xml:space="preserve"> Výnosy bez příspěvku:</t>
  </si>
  <si>
    <t>z toho:</t>
  </si>
  <si>
    <t>Tržby stravné žáci</t>
  </si>
  <si>
    <t>Tržby stravné zaměstnanci</t>
  </si>
  <si>
    <t>Tržby cizí strávníci</t>
  </si>
  <si>
    <t>Pobytné v MŠ/Školní družina</t>
  </si>
  <si>
    <t>Pronájmy (tělocvičen, učeben, aj.)</t>
  </si>
  <si>
    <t>Ostatní výnosy</t>
  </si>
  <si>
    <t>Použití fondu investic na opravy</t>
  </si>
  <si>
    <t xml:space="preserve">Použití rezervního fondu </t>
  </si>
  <si>
    <t>Použití fondu odměn</t>
  </si>
  <si>
    <t>Transferový podíl</t>
  </si>
  <si>
    <t>Nekrytí FI</t>
  </si>
  <si>
    <t xml:space="preserve"> Provozní výnosy celkem  </t>
  </si>
  <si>
    <t>Výnosy ze SR na mzdové prostředky pro pedagogy</t>
  </si>
  <si>
    <t xml:space="preserve">  Výnosy celkem  </t>
  </si>
  <si>
    <t>Výsledek hospodaření</t>
  </si>
  <si>
    <t xml:space="preserve">Základní škola pro žáky se specifickými poruchami učení Karlovy Vay </t>
  </si>
  <si>
    <t xml:space="preserve">IČO: 709 93 264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</si>
</sst>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Arial CE"/>
      <family val="2"/>
      <charset val="238"/>
    </font>
    <font>
      <b/>
      <sz val="48"/>
      <color rgb="FFFF0000"/>
      <name val="Arial CE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2DCDB"/>
        <bgColor rgb="FFD9D9D9"/>
      </patternFill>
    </fill>
    <fill>
      <patternFill patternType="solid">
        <fgColor rgb="FFD9D9D9"/>
        <bgColor rgb="FFF2DCDB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3" fontId="6" fillId="3" borderId="14" xfId="0" applyNumberFormat="1" applyFont="1" applyFill="1" applyBorder="1" applyAlignment="1">
      <alignment vertical="center"/>
    </xf>
    <xf numFmtId="3" fontId="6" fillId="3" borderId="15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9" fillId="4" borderId="21" xfId="0" applyFont="1" applyFill="1" applyBorder="1" applyAlignment="1">
      <alignment horizontal="left" vertical="center" wrapText="1"/>
    </xf>
    <xf numFmtId="3" fontId="6" fillId="4" borderId="14" xfId="0" applyNumberFormat="1" applyFont="1" applyFill="1" applyBorder="1" applyAlignment="1">
      <alignment vertical="center"/>
    </xf>
    <xf numFmtId="3" fontId="6" fillId="4" borderId="15" xfId="0" applyNumberFormat="1" applyFont="1" applyFill="1" applyBorder="1" applyAlignment="1">
      <alignment vertical="center"/>
    </xf>
    <xf numFmtId="3" fontId="6" fillId="4" borderId="17" xfId="0" applyNumberFormat="1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2" borderId="6" xfId="0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3" fontId="7" fillId="2" borderId="24" xfId="0" applyNumberFormat="1" applyFont="1" applyFill="1" applyBorder="1" applyAlignment="1">
      <alignment vertical="center"/>
    </xf>
    <xf numFmtId="3" fontId="7" fillId="2" borderId="25" xfId="0" applyNumberFormat="1" applyFont="1" applyFill="1" applyBorder="1" applyAlignment="1">
      <alignment vertical="center"/>
    </xf>
    <xf numFmtId="3" fontId="7" fillId="2" borderId="26" xfId="0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27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7" fillId="5" borderId="10" xfId="0" applyNumberFormat="1" applyFont="1" applyFill="1" applyBorder="1" applyAlignment="1">
      <alignment vertical="center"/>
    </xf>
    <xf numFmtId="3" fontId="7" fillId="5" borderId="27" xfId="0" applyNumberFormat="1" applyFont="1" applyFill="1" applyBorder="1" applyAlignment="1">
      <alignment vertical="center"/>
    </xf>
    <xf numFmtId="3" fontId="7" fillId="5" borderId="11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3" fontId="6" fillId="0" borderId="27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3" fontId="6" fillId="3" borderId="27" xfId="0" applyNumberFormat="1" applyFont="1" applyFill="1" applyBorder="1" applyAlignment="1">
      <alignment vertical="center"/>
    </xf>
    <xf numFmtId="0" fontId="12" fillId="3" borderId="28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" fontId="6" fillId="0" borderId="14" xfId="0" applyNumberFormat="1" applyFont="1" applyBorder="1" applyAlignment="1">
      <alignment vertical="center"/>
    </xf>
    <xf numFmtId="3" fontId="6" fillId="0" borderId="29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0" fontId="6" fillId="0" borderId="28" xfId="0" applyFont="1" applyBorder="1" applyAlignment="1">
      <alignment horizontal="left" vertical="center"/>
    </xf>
    <xf numFmtId="3" fontId="6" fillId="0" borderId="30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9" fillId="4" borderId="18" xfId="0" applyFont="1" applyFill="1" applyBorder="1" applyAlignment="1">
      <alignment horizontal="left" vertical="center" wrapText="1"/>
    </xf>
    <xf numFmtId="3" fontId="6" fillId="4" borderId="31" xfId="0" applyNumberFormat="1" applyFont="1" applyFill="1" applyBorder="1" applyAlignment="1">
      <alignment vertical="center"/>
    </xf>
    <xf numFmtId="3" fontId="6" fillId="4" borderId="20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3" fontId="7" fillId="2" borderId="19" xfId="0" applyNumberFormat="1" applyFont="1" applyFill="1" applyBorder="1" applyAlignment="1">
      <alignment vertical="center"/>
    </xf>
    <xf numFmtId="3" fontId="7" fillId="2" borderId="31" xfId="0" applyNumberFormat="1" applyFont="1" applyFill="1" applyBorder="1" applyAlignment="1">
      <alignment vertical="center"/>
    </xf>
    <xf numFmtId="3" fontId="7" fillId="2" borderId="2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shrinkToFit="1"/>
    </xf>
    <xf numFmtId="0" fontId="16" fillId="0" borderId="0" xfId="0" applyFont="1"/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21" zoomScaleNormal="100" workbookViewId="0">
      <selection activeCell="B45" sqref="B45:C48"/>
    </sheetView>
  </sheetViews>
  <sheetFormatPr defaultColWidth="8.5703125"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  <col min="7" max="7" width="19.7109375" customWidth="1"/>
  </cols>
  <sheetData>
    <row r="1" spans="1:7" ht="18.75" x14ac:dyDescent="0.25">
      <c r="A1" s="80" t="s">
        <v>0</v>
      </c>
      <c r="B1" s="80"/>
      <c r="C1" s="80"/>
      <c r="D1" s="80"/>
    </row>
    <row r="2" spans="1:7" ht="15.75" thickBot="1" x14ac:dyDescent="0.3">
      <c r="A2" s="1"/>
      <c r="B2" s="1"/>
      <c r="C2" s="1"/>
    </row>
    <row r="3" spans="1:7" ht="16.5" thickBot="1" x14ac:dyDescent="0.3">
      <c r="A3" s="82" t="s">
        <v>38</v>
      </c>
      <c r="B3" s="83"/>
      <c r="C3" s="83"/>
      <c r="D3" s="84"/>
    </row>
    <row r="4" spans="1:7" x14ac:dyDescent="0.25">
      <c r="A4" s="2" t="s">
        <v>39</v>
      </c>
      <c r="B4" s="3"/>
      <c r="C4" s="1"/>
    </row>
    <row r="5" spans="1:7" x14ac:dyDescent="0.25">
      <c r="A5" s="1"/>
      <c r="B5" s="4"/>
      <c r="C5" s="5"/>
      <c r="D5" s="5"/>
    </row>
    <row r="6" spans="1:7" x14ac:dyDescent="0.25">
      <c r="A6" s="6"/>
      <c r="B6" s="7" t="s">
        <v>1</v>
      </c>
      <c r="C6" s="8" t="s">
        <v>2</v>
      </c>
      <c r="D6" s="8" t="s">
        <v>2</v>
      </c>
    </row>
    <row r="7" spans="1:7" x14ac:dyDescent="0.25">
      <c r="A7" s="6"/>
      <c r="B7" s="9">
        <v>2026</v>
      </c>
      <c r="C7" s="10">
        <v>2027</v>
      </c>
      <c r="D7" s="10">
        <v>2028</v>
      </c>
    </row>
    <row r="8" spans="1:7" x14ac:dyDescent="0.25">
      <c r="A8" s="11" t="s">
        <v>3</v>
      </c>
      <c r="B8" s="6"/>
      <c r="C8" s="6"/>
      <c r="D8" s="6"/>
    </row>
    <row r="9" spans="1:7" x14ac:dyDescent="0.25">
      <c r="A9" s="12" t="s">
        <v>4</v>
      </c>
      <c r="B9" s="13">
        <v>70000</v>
      </c>
      <c r="C9" s="13">
        <v>75000</v>
      </c>
      <c r="D9" s="14">
        <v>80000</v>
      </c>
      <c r="G9" s="79"/>
    </row>
    <row r="10" spans="1:7" x14ac:dyDescent="0.25">
      <c r="A10" s="15" t="s">
        <v>5</v>
      </c>
      <c r="B10" s="16">
        <v>0</v>
      </c>
      <c r="C10" s="16">
        <v>0</v>
      </c>
      <c r="D10" s="17">
        <v>0</v>
      </c>
    </row>
    <row r="11" spans="1:7" x14ac:dyDescent="0.25">
      <c r="A11" s="15" t="s">
        <v>6</v>
      </c>
      <c r="B11" s="16">
        <v>930000</v>
      </c>
      <c r="C11" s="16">
        <v>987000</v>
      </c>
      <c r="D11" s="17">
        <v>1006000</v>
      </c>
    </row>
    <row r="12" spans="1:7" x14ac:dyDescent="0.25">
      <c r="A12" s="18" t="s">
        <v>7</v>
      </c>
      <c r="B12" s="16">
        <v>225000</v>
      </c>
      <c r="C12" s="16">
        <v>250000</v>
      </c>
      <c r="D12" s="17">
        <v>280000</v>
      </c>
    </row>
    <row r="13" spans="1:7" x14ac:dyDescent="0.25">
      <c r="A13" s="19" t="s">
        <v>8</v>
      </c>
      <c r="B13" s="20">
        <v>350000</v>
      </c>
      <c r="C13" s="20">
        <v>250000</v>
      </c>
      <c r="D13" s="21">
        <v>320000</v>
      </c>
    </row>
    <row r="14" spans="1:7" x14ac:dyDescent="0.25">
      <c r="A14" s="19" t="s">
        <v>9</v>
      </c>
      <c r="B14" s="20">
        <v>420000</v>
      </c>
      <c r="C14" s="20">
        <v>480000</v>
      </c>
      <c r="D14" s="21">
        <v>550000</v>
      </c>
    </row>
    <row r="15" spans="1:7" x14ac:dyDescent="0.25">
      <c r="A15" s="19" t="s">
        <v>10</v>
      </c>
      <c r="B15" s="20">
        <v>126000</v>
      </c>
      <c r="C15" s="20">
        <v>135000</v>
      </c>
      <c r="D15" s="21">
        <v>150000</v>
      </c>
    </row>
    <row r="16" spans="1:7" x14ac:dyDescent="0.25">
      <c r="A16" s="19" t="s">
        <v>11</v>
      </c>
      <c r="B16" s="20">
        <v>60000</v>
      </c>
      <c r="C16" s="20">
        <v>75000</v>
      </c>
      <c r="D16" s="21">
        <v>80000</v>
      </c>
    </row>
    <row r="17" spans="1:4" x14ac:dyDescent="0.25">
      <c r="A17" s="22" t="s">
        <v>12</v>
      </c>
      <c r="B17" s="23">
        <v>0</v>
      </c>
      <c r="C17" s="23">
        <v>0</v>
      </c>
      <c r="D17" s="24">
        <v>0</v>
      </c>
    </row>
    <row r="18" spans="1:4" x14ac:dyDescent="0.25">
      <c r="A18" s="25" t="s">
        <v>13</v>
      </c>
      <c r="B18" s="26">
        <v>175000</v>
      </c>
      <c r="C18" s="26">
        <v>200000</v>
      </c>
      <c r="D18" s="27">
        <v>220000</v>
      </c>
    </row>
    <row r="19" spans="1:4" x14ac:dyDescent="0.25">
      <c r="A19" s="28" t="s">
        <v>14</v>
      </c>
      <c r="B19" s="29">
        <f>SUM(B9:B18)</f>
        <v>2356000</v>
      </c>
      <c r="C19" s="30">
        <f>SUM(C9:C18)</f>
        <v>2452000</v>
      </c>
      <c r="D19" s="30">
        <f>SUM(D9:D18)</f>
        <v>2686000</v>
      </c>
    </row>
    <row r="20" spans="1:4" ht="30" customHeight="1" x14ac:dyDescent="0.25">
      <c r="A20" s="31" t="s">
        <v>15</v>
      </c>
      <c r="B20" s="32">
        <v>11200000</v>
      </c>
      <c r="C20" s="33">
        <v>11420000</v>
      </c>
      <c r="D20" s="34">
        <v>11650000</v>
      </c>
    </row>
    <row r="21" spans="1:4" x14ac:dyDescent="0.25">
      <c r="A21" s="35" t="s">
        <v>16</v>
      </c>
      <c r="B21" s="29">
        <f>B19+B20</f>
        <v>13556000</v>
      </c>
      <c r="C21" s="30">
        <f>C19+C20</f>
        <v>13872000</v>
      </c>
      <c r="D21" s="30">
        <f>D19+D20</f>
        <v>14336000</v>
      </c>
    </row>
    <row r="22" spans="1:4" x14ac:dyDescent="0.25">
      <c r="A22" s="6"/>
      <c r="B22" s="36"/>
      <c r="C22" s="36"/>
      <c r="D22" s="36"/>
    </row>
    <row r="23" spans="1:4" x14ac:dyDescent="0.25">
      <c r="A23" s="11" t="s">
        <v>17</v>
      </c>
      <c r="B23" s="36"/>
      <c r="C23" s="36"/>
      <c r="D23" s="36"/>
    </row>
    <row r="24" spans="1:4" x14ac:dyDescent="0.25">
      <c r="A24" s="37" t="s">
        <v>18</v>
      </c>
      <c r="B24" s="38">
        <v>1755000</v>
      </c>
      <c r="C24" s="39">
        <v>1934000</v>
      </c>
      <c r="D24" s="40">
        <v>2136000</v>
      </c>
    </row>
    <row r="25" spans="1:4" x14ac:dyDescent="0.25">
      <c r="A25" s="41" t="s">
        <v>19</v>
      </c>
      <c r="B25" s="42">
        <v>225000</v>
      </c>
      <c r="C25" s="43">
        <v>250000</v>
      </c>
      <c r="D25" s="44">
        <v>280000</v>
      </c>
    </row>
    <row r="26" spans="1:4" x14ac:dyDescent="0.25">
      <c r="A26" s="45" t="s">
        <v>20</v>
      </c>
      <c r="B26" s="46">
        <v>0</v>
      </c>
      <c r="C26" s="47">
        <v>0</v>
      </c>
      <c r="D26" s="48">
        <v>0</v>
      </c>
    </row>
    <row r="27" spans="1:4" x14ac:dyDescent="0.25">
      <c r="A27" s="49" t="s">
        <v>21</v>
      </c>
      <c r="B27" s="46">
        <f>SUM(B29:B39)</f>
        <v>376000</v>
      </c>
      <c r="C27" s="47">
        <f>SUM(C29:C39)</f>
        <v>268000</v>
      </c>
      <c r="D27" s="48">
        <f>SUM(D29:D39)</f>
        <v>270000</v>
      </c>
    </row>
    <row r="28" spans="1:4" x14ac:dyDescent="0.25">
      <c r="A28" s="50" t="s">
        <v>22</v>
      </c>
      <c r="B28" s="51"/>
      <c r="C28" s="52"/>
      <c r="D28" s="53"/>
    </row>
    <row r="29" spans="1:4" x14ac:dyDescent="0.25">
      <c r="A29" s="54" t="s">
        <v>23</v>
      </c>
      <c r="B29" s="16">
        <v>0</v>
      </c>
      <c r="C29" s="55">
        <v>0</v>
      </c>
      <c r="D29" s="17">
        <v>0</v>
      </c>
    </row>
    <row r="30" spans="1:4" x14ac:dyDescent="0.25">
      <c r="A30" s="54" t="s">
        <v>24</v>
      </c>
      <c r="B30" s="16">
        <v>0</v>
      </c>
      <c r="C30" s="55">
        <v>0</v>
      </c>
      <c r="D30" s="17">
        <v>0</v>
      </c>
    </row>
    <row r="31" spans="1:4" x14ac:dyDescent="0.25">
      <c r="A31" s="56" t="s">
        <v>25</v>
      </c>
      <c r="B31" s="16">
        <v>0</v>
      </c>
      <c r="C31" s="55">
        <v>0</v>
      </c>
      <c r="D31" s="17">
        <v>0</v>
      </c>
    </row>
    <row r="32" spans="1:4" x14ac:dyDescent="0.25">
      <c r="A32" s="56" t="s">
        <v>26</v>
      </c>
      <c r="B32" s="16">
        <v>48000</v>
      </c>
      <c r="C32" s="55">
        <v>48000</v>
      </c>
      <c r="D32" s="17">
        <v>48000</v>
      </c>
    </row>
    <row r="33" spans="1:4" x14ac:dyDescent="0.25">
      <c r="A33" s="57" t="s">
        <v>27</v>
      </c>
      <c r="B33" s="20">
        <v>0</v>
      </c>
      <c r="C33" s="58">
        <v>0</v>
      </c>
      <c r="D33" s="21">
        <v>0</v>
      </c>
    </row>
    <row r="34" spans="1:4" x14ac:dyDescent="0.25">
      <c r="A34" s="57" t="s">
        <v>28</v>
      </c>
      <c r="B34" s="20">
        <v>18000</v>
      </c>
      <c r="C34" s="58">
        <v>20000</v>
      </c>
      <c r="D34" s="21">
        <v>22000</v>
      </c>
    </row>
    <row r="35" spans="1:4" x14ac:dyDescent="0.25">
      <c r="A35" s="59" t="s">
        <v>29</v>
      </c>
      <c r="B35" s="20">
        <v>260000</v>
      </c>
      <c r="C35" s="58">
        <v>200000</v>
      </c>
      <c r="D35" s="21">
        <v>200000</v>
      </c>
    </row>
    <row r="36" spans="1:4" x14ac:dyDescent="0.25">
      <c r="A36" s="60" t="s">
        <v>30</v>
      </c>
      <c r="B36" s="16">
        <v>50000</v>
      </c>
      <c r="C36" s="55">
        <v>0</v>
      </c>
      <c r="D36" s="17">
        <v>0</v>
      </c>
    </row>
    <row r="37" spans="1:4" x14ac:dyDescent="0.25">
      <c r="A37" s="60" t="s">
        <v>31</v>
      </c>
      <c r="B37" s="16">
        <v>0</v>
      </c>
      <c r="C37" s="55">
        <v>0</v>
      </c>
      <c r="D37" s="17">
        <v>0</v>
      </c>
    </row>
    <row r="38" spans="1:4" x14ac:dyDescent="0.25">
      <c r="A38" s="60" t="s">
        <v>32</v>
      </c>
      <c r="B38" s="61">
        <v>0</v>
      </c>
      <c r="C38" s="62">
        <v>0</v>
      </c>
      <c r="D38" s="63">
        <v>0</v>
      </c>
    </row>
    <row r="39" spans="1:4" x14ac:dyDescent="0.25">
      <c r="A39" s="64" t="s">
        <v>33</v>
      </c>
      <c r="B39" s="26">
        <v>0</v>
      </c>
      <c r="C39" s="65">
        <v>0</v>
      </c>
      <c r="D39" s="27">
        <v>0</v>
      </c>
    </row>
    <row r="40" spans="1:4" x14ac:dyDescent="0.25">
      <c r="A40" s="28" t="s">
        <v>34</v>
      </c>
      <c r="B40" s="29">
        <f>B24+B26+B27+B25</f>
        <v>2356000</v>
      </c>
      <c r="C40" s="66">
        <f>C24+C26+C27+C25</f>
        <v>2452000</v>
      </c>
      <c r="D40" s="30">
        <f>D24+D26+D27+D25</f>
        <v>2686000</v>
      </c>
    </row>
    <row r="41" spans="1:4" ht="30" customHeight="1" x14ac:dyDescent="0.25">
      <c r="A41" s="67" t="s">
        <v>35</v>
      </c>
      <c r="B41" s="32">
        <v>11200000</v>
      </c>
      <c r="C41" s="68">
        <v>11420000</v>
      </c>
      <c r="D41" s="69">
        <v>11650000</v>
      </c>
    </row>
    <row r="42" spans="1:4" x14ac:dyDescent="0.25">
      <c r="A42" s="35" t="s">
        <v>36</v>
      </c>
      <c r="B42" s="29">
        <f>B40+B41</f>
        <v>13556000</v>
      </c>
      <c r="C42" s="66">
        <f>C40+C41</f>
        <v>13872000</v>
      </c>
      <c r="D42" s="30">
        <f>D40+D41</f>
        <v>14336000</v>
      </c>
    </row>
    <row r="43" spans="1:4" x14ac:dyDescent="0.25">
      <c r="A43" s="70" t="s">
        <v>37</v>
      </c>
      <c r="B43" s="71">
        <f>B42-B21</f>
        <v>0</v>
      </c>
      <c r="C43" s="72">
        <f>C42-C21</f>
        <v>0</v>
      </c>
      <c r="D43" s="73">
        <f>D42-D21</f>
        <v>0</v>
      </c>
    </row>
    <row r="44" spans="1:4" x14ac:dyDescent="0.25">
      <c r="A44" s="74"/>
      <c r="B44" s="75"/>
      <c r="C44" s="75"/>
    </row>
    <row r="45" spans="1:4" x14ac:dyDescent="0.25">
      <c r="A45" s="76"/>
      <c r="B45" s="81"/>
      <c r="C45" s="81"/>
    </row>
    <row r="46" spans="1:4" x14ac:dyDescent="0.25">
      <c r="A46" s="77"/>
      <c r="B46" s="81"/>
      <c r="C46" s="81"/>
      <c r="D46" s="77"/>
    </row>
    <row r="47" spans="1:4" x14ac:dyDescent="0.25">
      <c r="A47" s="78"/>
      <c r="B47" s="81"/>
      <c r="C47" s="81"/>
    </row>
    <row r="48" spans="1:4" x14ac:dyDescent="0.25">
      <c r="B48" s="81"/>
      <c r="C48" s="81"/>
    </row>
  </sheetData>
  <mergeCells count="3">
    <mergeCell ref="A1:D1"/>
    <mergeCell ref="B45:C48"/>
    <mergeCell ref="A3:D3"/>
  </mergeCells>
  <pageMargins left="0.70833333333333304" right="0.70833333333333304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Červenková Jana</cp:lastModifiedBy>
  <cp:revision>0</cp:revision>
  <cp:lastPrinted>2025-10-07T09:13:41Z</cp:lastPrinted>
  <dcterms:created xsi:type="dcterms:W3CDTF">2017-06-20T10:19:11Z</dcterms:created>
  <dcterms:modified xsi:type="dcterms:W3CDTF">2025-11-10T13:55:38Z</dcterms:modified>
  <dc:language>cs-CZ</dc:language>
</cp:coreProperties>
</file>