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06 ZŠ, MŠ, DDM\ZŠ, MŠ, DDM 2024\Pastelkovné\16 ZŠ Konečná\"/>
    </mc:Choice>
  </mc:AlternateContent>
  <bookViews>
    <workbookView xWindow="0" yWindow="0" windowWidth="24000" windowHeight="9000" tabRatio="1000"/>
  </bookViews>
  <sheets>
    <sheet name="PO" sheetId="3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1" l="1"/>
  <c r="E24" i="31" s="1"/>
  <c r="E31" i="31"/>
  <c r="E44" i="31" s="1"/>
  <c r="E46" i="31" s="1"/>
  <c r="D31" i="31"/>
  <c r="D44" i="31" s="1"/>
  <c r="D46" i="31" s="1"/>
  <c r="D22" i="31"/>
  <c r="D24" i="31" s="1"/>
  <c r="D47" i="31" l="1"/>
  <c r="E47" i="31"/>
  <c r="C55" i="31" l="1"/>
  <c r="D55" i="31"/>
  <c r="D52" i="31"/>
  <c r="C52" i="31"/>
  <c r="C61" i="31" l="1"/>
  <c r="D61" i="31" s="1"/>
  <c r="C31" i="31"/>
  <c r="C22" i="31"/>
  <c r="C24" i="31" s="1"/>
  <c r="C44" i="31" l="1"/>
  <c r="C46" i="31" s="1"/>
  <c r="C47" i="31" s="1"/>
</calcChain>
</file>

<file path=xl/sharedStrings.xml><?xml version="1.0" encoding="utf-8"?>
<sst xmlns="http://schemas.openxmlformats.org/spreadsheetml/2006/main" count="63" uniqueCount="63">
  <si>
    <t>skutečnost</t>
  </si>
  <si>
    <t>v tis.Kč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</si>
  <si>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</si>
  <si>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</si>
  <si>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</si>
  <si>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</si>
  <si>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</si>
  <si>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</si>
  <si>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</si>
  <si>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</si>
  <si>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</si>
  <si>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</si>
  <si>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transferový podíl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</si>
  <si>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</si>
  <si>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</si>
  <si>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</si>
  <si>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</si>
  <si>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</si>
  <si>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</si>
  <si>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</si>
  <si>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</si>
  <si>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</si>
  <si>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</si>
  <si>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</si>
  <si>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</si>
  <si>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</si>
  <si>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</si>
  <si>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</si>
  <si>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</si>
  <si>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</si>
  <si>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</si>
  <si>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</si>
  <si>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</si>
  <si>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</si>
  <si>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</si>
  <si>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</si>
  <si>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</si>
  <si>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</si>
  <si>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</si>
  <si>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</si>
  <si>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</si>
  <si>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</si>
  <si>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d) školní družina - 602</t>
  </si>
  <si>
    <t>e) pronájmy (tělocvičen, učeben, aj.) - 603</t>
  </si>
  <si>
    <t>f) ostatní výnosy - 6xx</t>
  </si>
  <si>
    <t>g) použití fondu investic na opravy - 648</t>
  </si>
  <si>
    <t>h) použití rezervního fondu - 648</t>
  </si>
  <si>
    <t>i) použití fondu odměn - 648</t>
  </si>
  <si>
    <t>nařízený odvod zřizovateli</t>
  </si>
  <si>
    <t>j) transferový podíl</t>
  </si>
  <si>
    <t>Rozpočet na rok 2024</t>
  </si>
  <si>
    <t>Základní škola Karlovy Vary, Konečná 25, příspěvková organizace</t>
  </si>
  <si>
    <t>plán 2024</t>
  </si>
  <si>
    <t>vybavení školy a ŠJ</t>
  </si>
  <si>
    <t>kotel ŠJ</t>
  </si>
  <si>
    <t>úprava rozpočtu</t>
  </si>
  <si>
    <t>Projekt "KV, ZŠ Konečná - učebna žákovské kuchyňky a kabinetu, bezbar.WC a rek.výtahu"</t>
  </si>
  <si>
    <t xml:space="preserve">     c) Projekt "KV, ZŠ Konečná - uč. žákov. kuchyňky a kab., bezbar.WC a rek.výtahu" (ÚZ 917)</t>
  </si>
  <si>
    <t>IČO: 497 53 754</t>
  </si>
  <si>
    <t>upr. rozpočet</t>
  </si>
  <si>
    <t>Pastelkovné ÚZ 950</t>
  </si>
  <si>
    <t>skutečnost 2023</t>
  </si>
  <si>
    <t xml:space="preserve">    d) Pastelkovné ÚZ 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</si>
</sst>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4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7" borderId="19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9" borderId="20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3" fontId="2" fillId="10" borderId="12" xfId="0" applyNumberFormat="1" applyFont="1" applyFill="1" applyBorder="1" applyAlignment="1">
      <alignment vertical="center"/>
    </xf>
    <xf numFmtId="3" fontId="2" fillId="10" borderId="22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" fontId="2" fillId="0" borderId="12" xfId="0" applyNumberFormat="1" applyFont="1" applyFill="1" applyBorder="1" applyAlignment="1">
      <alignment vertical="center"/>
    </xf>
    <xf numFmtId="3" fontId="2" fillId="6" borderId="16" xfId="0" applyNumberFormat="1" applyFont="1" applyFill="1" applyBorder="1" applyAlignment="1">
      <alignment vertical="center"/>
    </xf>
    <xf numFmtId="3" fontId="2" fillId="6" borderId="17" xfId="0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2" fillId="9" borderId="19" xfId="0" applyNumberFormat="1" applyFont="1" applyFill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0" fontId="2" fillId="7" borderId="25" xfId="0" applyFont="1" applyFill="1" applyBorder="1" applyAlignment="1">
      <alignment horizontal="center" vertical="center"/>
    </xf>
    <xf numFmtId="3" fontId="7" fillId="4" borderId="24" xfId="0" applyNumberFormat="1" applyFont="1" applyFill="1" applyBorder="1" applyAlignment="1">
      <alignment horizontal="right" vertical="center"/>
    </xf>
    <xf numFmtId="3" fontId="7" fillId="3" borderId="24" xfId="0" applyNumberFormat="1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12" fillId="9" borderId="33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7" fillId="10" borderId="36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6" borderId="33" xfId="0" applyFont="1" applyFill="1" applyBorder="1" applyAlignment="1">
      <alignment horizontal="left" vertical="center"/>
    </xf>
    <xf numFmtId="0" fontId="12" fillId="9" borderId="37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vertical="center"/>
    </xf>
    <xf numFmtId="0" fontId="4" fillId="7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7" fillId="4" borderId="31" xfId="0" applyFont="1" applyFill="1" applyBorder="1" applyAlignment="1">
      <alignment horizontal="left" vertical="center" indent="1"/>
    </xf>
    <xf numFmtId="0" fontId="7" fillId="3" borderId="31" xfId="0" applyFont="1" applyFill="1" applyBorder="1" applyAlignment="1">
      <alignment horizontal="left" vertical="center" indent="1"/>
    </xf>
    <xf numFmtId="0" fontId="11" fillId="3" borderId="35" xfId="0" applyFont="1" applyFill="1" applyBorder="1" applyAlignment="1">
      <alignment vertical="center"/>
    </xf>
    <xf numFmtId="0" fontId="7" fillId="8" borderId="31" xfId="0" applyFont="1" applyFill="1" applyBorder="1" applyAlignment="1">
      <alignment horizontal="left" vertical="center" indent="1"/>
    </xf>
    <xf numFmtId="0" fontId="7" fillId="6" borderId="3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43" xfId="0" applyNumberFormat="1" applyFont="1" applyFill="1" applyBorder="1" applyAlignment="1">
      <alignment vertical="center"/>
    </xf>
    <xf numFmtId="0" fontId="7" fillId="10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vertical="center"/>
    </xf>
    <xf numFmtId="0" fontId="7" fillId="8" borderId="23" xfId="0" applyFont="1" applyFill="1" applyBorder="1" applyAlignment="1">
      <alignment horizontal="left" vertical="center" indent="1"/>
    </xf>
    <xf numFmtId="0" fontId="7" fillId="6" borderId="2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3" fontId="7" fillId="0" borderId="42" xfId="0" applyNumberFormat="1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center" vertical="center"/>
    </xf>
    <xf numFmtId="3" fontId="9" fillId="0" borderId="42" xfId="0" applyNumberFormat="1" applyFont="1" applyFill="1" applyBorder="1" applyAlignment="1">
      <alignment horizontal="right" vertical="center"/>
    </xf>
    <xf numFmtId="3" fontId="2" fillId="0" borderId="42" xfId="0" applyNumberFormat="1" applyFont="1" applyFill="1" applyBorder="1" applyAlignment="1">
      <alignment horizontal="right" vertical="center"/>
    </xf>
    <xf numFmtId="3" fontId="5" fillId="0" borderId="42" xfId="0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3" fontId="2" fillId="0" borderId="45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left" shrinkToFit="1"/>
    </xf>
    <xf numFmtId="0" fontId="2" fillId="0" borderId="2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64"/>
  <sheetViews>
    <sheetView tabSelected="1" zoomScaleNormal="100" workbookViewId="0">
      <selection activeCell="H7" sqref="H7"/>
    </sheetView>
  </sheetViews>
  <sheetFormatPr defaultRowHeight="15" x14ac:dyDescent="0.25"/>
  <cols>
    <col min="1" max="1" width="35.28515625" customWidth="1"/>
    <col min="2" max="2" width="36.5703125" customWidth="1"/>
    <col min="3" max="3" width="14.28515625" customWidth="1"/>
    <col min="4" max="4" width="13.28515625" customWidth="1"/>
    <col min="5" max="5" width="13.7109375" customWidth="1"/>
    <col min="6" max="6" width="0.28515625" customWidth="1"/>
  </cols>
  <sheetData>
    <row r="1" spans="1:6" ht="19.5" thickBot="1" x14ac:dyDescent="0.3">
      <c r="A1" s="134" t="s">
        <v>50</v>
      </c>
      <c r="B1" s="135"/>
      <c r="C1" s="135"/>
      <c r="D1" s="135"/>
      <c r="E1" s="135"/>
      <c r="F1" s="136"/>
    </row>
    <row r="2" spans="1:6" ht="15.75" thickBot="1" x14ac:dyDescent="0.3">
      <c r="A2" s="1"/>
      <c r="B2" s="1"/>
      <c r="C2" s="1"/>
      <c r="D2" s="1"/>
    </row>
    <row r="3" spans="1:6" ht="16.5" thickBot="1" x14ac:dyDescent="0.3">
      <c r="A3" s="137" t="s">
        <v>51</v>
      </c>
      <c r="B3" s="138"/>
      <c r="C3" s="138"/>
      <c r="D3" s="138"/>
      <c r="E3" s="138"/>
      <c r="F3" s="139"/>
    </row>
    <row r="4" spans="1:6" ht="15.75" thickBot="1" x14ac:dyDescent="0.3">
      <c r="A4" s="2" t="s">
        <v>58</v>
      </c>
      <c r="B4" s="2"/>
      <c r="C4" s="3"/>
      <c r="D4" s="1"/>
      <c r="E4" s="25" t="s">
        <v>1</v>
      </c>
    </row>
    <row r="5" spans="1:6" x14ac:dyDescent="0.25">
      <c r="A5" s="4"/>
      <c r="B5" s="4"/>
      <c r="C5" s="5" t="s">
        <v>0</v>
      </c>
      <c r="D5" s="6" t="s">
        <v>59</v>
      </c>
      <c r="E5" s="6" t="s">
        <v>55</v>
      </c>
    </row>
    <row r="6" spans="1:6" ht="15.75" thickBot="1" x14ac:dyDescent="0.3">
      <c r="A6" s="4"/>
      <c r="B6" s="4"/>
      <c r="C6" s="8">
        <v>2023</v>
      </c>
      <c r="D6" s="9">
        <v>2024</v>
      </c>
      <c r="E6" s="9">
        <v>2024</v>
      </c>
    </row>
    <row r="7" spans="1:6" ht="15.75" thickBot="1" x14ac:dyDescent="0.3">
      <c r="A7" s="7" t="s">
        <v>2</v>
      </c>
      <c r="B7" s="7"/>
      <c r="C7" s="4"/>
      <c r="D7" s="4"/>
      <c r="E7" s="4"/>
      <c r="F7" s="4"/>
    </row>
    <row r="8" spans="1:6" x14ac:dyDescent="0.25">
      <c r="A8" s="26" t="s">
        <v>32</v>
      </c>
      <c r="B8" s="67"/>
      <c r="C8" s="27">
        <v>1196</v>
      </c>
      <c r="D8" s="28">
        <v>1000</v>
      </c>
      <c r="E8" s="28">
        <v>1000</v>
      </c>
    </row>
    <row r="9" spans="1:6" x14ac:dyDescent="0.25">
      <c r="A9" s="29" t="s">
        <v>33</v>
      </c>
      <c r="B9" s="68"/>
      <c r="C9" s="30">
        <v>2360</v>
      </c>
      <c r="D9" s="31">
        <v>2420</v>
      </c>
      <c r="E9" s="31">
        <v>2420</v>
      </c>
    </row>
    <row r="10" spans="1:6" x14ac:dyDescent="0.25">
      <c r="A10" s="131" t="s">
        <v>3</v>
      </c>
      <c r="B10" s="94" t="s">
        <v>26</v>
      </c>
      <c r="C10" s="30">
        <v>1616</v>
      </c>
      <c r="D10" s="33">
        <v>1625</v>
      </c>
      <c r="E10" s="33">
        <v>1625</v>
      </c>
    </row>
    <row r="11" spans="1:6" x14ac:dyDescent="0.25">
      <c r="A11" s="132"/>
      <c r="B11" s="94" t="s">
        <v>27</v>
      </c>
      <c r="C11" s="30">
        <v>1152</v>
      </c>
      <c r="D11" s="33">
        <v>1450</v>
      </c>
      <c r="E11" s="33">
        <v>1450</v>
      </c>
    </row>
    <row r="12" spans="1:6" x14ac:dyDescent="0.25">
      <c r="A12" s="132"/>
      <c r="B12" s="94" t="s">
        <v>28</v>
      </c>
      <c r="C12" s="30">
        <v>0</v>
      </c>
      <c r="D12" s="33">
        <v>0</v>
      </c>
      <c r="E12" s="33">
        <v>0</v>
      </c>
    </row>
    <row r="13" spans="1:6" x14ac:dyDescent="0.25">
      <c r="A13" s="133"/>
      <c r="B13" s="94" t="s">
        <v>29</v>
      </c>
      <c r="C13" s="30">
        <v>283</v>
      </c>
      <c r="D13" s="33">
        <v>225</v>
      </c>
      <c r="E13" s="33">
        <v>225</v>
      </c>
    </row>
    <row r="14" spans="1:6" x14ac:dyDescent="0.25">
      <c r="A14" s="32" t="s">
        <v>34</v>
      </c>
      <c r="B14" s="68"/>
      <c r="C14" s="30">
        <v>802</v>
      </c>
      <c r="D14" s="34">
        <v>1058</v>
      </c>
      <c r="E14" s="34">
        <v>1058</v>
      </c>
    </row>
    <row r="15" spans="1:6" x14ac:dyDescent="0.25">
      <c r="A15" s="32" t="s">
        <v>35</v>
      </c>
      <c r="B15" s="68"/>
      <c r="C15" s="30">
        <v>987</v>
      </c>
      <c r="D15" s="33">
        <v>1030</v>
      </c>
      <c r="E15" s="33">
        <v>1030</v>
      </c>
    </row>
    <row r="16" spans="1:6" x14ac:dyDescent="0.25">
      <c r="A16" s="32" t="s">
        <v>36</v>
      </c>
      <c r="B16" s="68"/>
      <c r="C16" s="30">
        <v>274</v>
      </c>
      <c r="D16" s="33">
        <v>340</v>
      </c>
      <c r="E16" s="33">
        <v>340</v>
      </c>
    </row>
    <row r="17" spans="1:5" x14ac:dyDescent="0.25">
      <c r="A17" s="35" t="s">
        <v>37</v>
      </c>
      <c r="B17" s="69"/>
      <c r="C17" s="36">
        <v>1895</v>
      </c>
      <c r="D17" s="11">
        <v>1910</v>
      </c>
      <c r="E17" s="11">
        <v>1910</v>
      </c>
    </row>
    <row r="18" spans="1:5" ht="15" customHeight="1" x14ac:dyDescent="0.25">
      <c r="A18" s="32" t="s">
        <v>38</v>
      </c>
      <c r="B18" s="68"/>
      <c r="C18" s="30">
        <v>149</v>
      </c>
      <c r="D18" s="33">
        <v>100</v>
      </c>
      <c r="E18" s="33">
        <v>100</v>
      </c>
    </row>
    <row r="19" spans="1:5" ht="15" customHeight="1" x14ac:dyDescent="0.25">
      <c r="A19" s="32" t="s">
        <v>56</v>
      </c>
      <c r="B19" s="126"/>
      <c r="C19" s="49">
        <v>0</v>
      </c>
      <c r="D19" s="124">
        <v>200</v>
      </c>
      <c r="E19" s="124">
        <v>200</v>
      </c>
    </row>
    <row r="20" spans="1:5" ht="15" customHeight="1" x14ac:dyDescent="0.25">
      <c r="A20" s="32" t="s">
        <v>60</v>
      </c>
      <c r="B20" s="126"/>
      <c r="C20" s="49">
        <v>45</v>
      </c>
      <c r="D20" s="124">
        <v>0</v>
      </c>
      <c r="E20" s="124">
        <v>31</v>
      </c>
    </row>
    <row r="21" spans="1:5" ht="15.75" thickBot="1" x14ac:dyDescent="0.3">
      <c r="A21" s="125" t="s">
        <v>17</v>
      </c>
      <c r="B21" s="70"/>
      <c r="C21" s="37">
        <v>958</v>
      </c>
      <c r="D21" s="12">
        <v>0</v>
      </c>
      <c r="E21" s="12">
        <v>0</v>
      </c>
    </row>
    <row r="22" spans="1:5" ht="15.75" thickBot="1" x14ac:dyDescent="0.3">
      <c r="A22" s="95" t="s">
        <v>18</v>
      </c>
      <c r="B22" s="71"/>
      <c r="C22" s="13">
        <f>SUM(C8:C21)</f>
        <v>11717</v>
      </c>
      <c r="D22" s="14">
        <f>SUM(D8:D21)</f>
        <v>11358</v>
      </c>
      <c r="E22" s="14">
        <f>SUM(E8:E21)</f>
        <v>11389</v>
      </c>
    </row>
    <row r="23" spans="1:5" ht="30" customHeight="1" thickBot="1" x14ac:dyDescent="0.3">
      <c r="A23" s="96" t="s">
        <v>19</v>
      </c>
      <c r="B23" s="72"/>
      <c r="C23" s="38">
        <v>39095</v>
      </c>
      <c r="D23" s="39">
        <v>38023</v>
      </c>
      <c r="E23" s="39">
        <v>38023</v>
      </c>
    </row>
    <row r="24" spans="1:5" ht="15.75" thickBot="1" x14ac:dyDescent="0.3">
      <c r="A24" s="97" t="s">
        <v>4</v>
      </c>
      <c r="B24" s="73"/>
      <c r="C24" s="13">
        <f>SUM(C22:C23)</f>
        <v>50812</v>
      </c>
      <c r="D24" s="14">
        <f>SUM(D22:D23)</f>
        <v>49381</v>
      </c>
      <c r="E24" s="14">
        <f>SUM(E22:E23)</f>
        <v>49412</v>
      </c>
    </row>
    <row r="25" spans="1:5" ht="15.75" thickBot="1" x14ac:dyDescent="0.3">
      <c r="A25" s="16" t="s">
        <v>5</v>
      </c>
      <c r="B25" s="16"/>
      <c r="C25" s="15"/>
      <c r="D25" s="15"/>
      <c r="E25" s="15"/>
    </row>
    <row r="26" spans="1:5" x14ac:dyDescent="0.25">
      <c r="A26" s="40" t="s">
        <v>30</v>
      </c>
      <c r="B26" s="74"/>
      <c r="C26" s="41">
        <v>2060</v>
      </c>
      <c r="D26" s="42">
        <v>2850</v>
      </c>
      <c r="E26" s="42">
        <v>2850</v>
      </c>
    </row>
    <row r="27" spans="1:5" x14ac:dyDescent="0.25">
      <c r="A27" s="127" t="s">
        <v>31</v>
      </c>
      <c r="B27" s="128"/>
      <c r="C27" s="98">
        <v>3052</v>
      </c>
      <c r="D27" s="99">
        <v>3300</v>
      </c>
      <c r="E27" s="99">
        <v>3300</v>
      </c>
    </row>
    <row r="28" spans="1:5" x14ac:dyDescent="0.25">
      <c r="A28" s="127" t="s">
        <v>57</v>
      </c>
      <c r="B28" s="128"/>
      <c r="C28" s="98">
        <v>0</v>
      </c>
      <c r="D28" s="99">
        <v>200</v>
      </c>
      <c r="E28" s="99">
        <v>200</v>
      </c>
    </row>
    <row r="29" spans="1:5" x14ac:dyDescent="0.25">
      <c r="A29" s="140" t="s">
        <v>62</v>
      </c>
      <c r="B29" s="141"/>
      <c r="C29" s="98">
        <v>45</v>
      </c>
      <c r="D29" s="99">
        <v>0</v>
      </c>
      <c r="E29" s="99">
        <v>31</v>
      </c>
    </row>
    <row r="30" spans="1:5" x14ac:dyDescent="0.25">
      <c r="A30" s="43" t="s">
        <v>25</v>
      </c>
      <c r="B30" s="75"/>
      <c r="C30" s="18">
        <v>1003</v>
      </c>
      <c r="D30" s="17">
        <v>0</v>
      </c>
      <c r="E30" s="17">
        <v>0</v>
      </c>
    </row>
    <row r="31" spans="1:5" x14ac:dyDescent="0.25">
      <c r="A31" s="44" t="s">
        <v>20</v>
      </c>
      <c r="B31" s="76"/>
      <c r="C31" s="18">
        <f>SUM(C33:C43)</f>
        <v>5557</v>
      </c>
      <c r="D31" s="17">
        <f>SUM(D33:D43)</f>
        <v>5008</v>
      </c>
      <c r="E31" s="17">
        <f>SUM(E33:E43)</f>
        <v>5008</v>
      </c>
    </row>
    <row r="32" spans="1:5" x14ac:dyDescent="0.25">
      <c r="A32" s="45" t="s">
        <v>6</v>
      </c>
      <c r="B32" s="77"/>
      <c r="C32" s="46"/>
      <c r="D32" s="47"/>
      <c r="E32" s="47"/>
    </row>
    <row r="33" spans="1:5" x14ac:dyDescent="0.25">
      <c r="A33" s="48" t="s">
        <v>39</v>
      </c>
      <c r="B33" s="78"/>
      <c r="C33" s="49">
        <v>1799</v>
      </c>
      <c r="D33" s="33">
        <v>1910</v>
      </c>
      <c r="E33" s="33">
        <v>1910</v>
      </c>
    </row>
    <row r="34" spans="1:5" x14ac:dyDescent="0.25">
      <c r="A34" s="48" t="s">
        <v>40</v>
      </c>
      <c r="B34" s="78"/>
      <c r="C34" s="49">
        <v>379</v>
      </c>
      <c r="D34" s="33">
        <v>368</v>
      </c>
      <c r="E34" s="33">
        <v>368</v>
      </c>
    </row>
    <row r="35" spans="1:5" x14ac:dyDescent="0.25">
      <c r="A35" s="50" t="s">
        <v>41</v>
      </c>
      <c r="B35" s="79"/>
      <c r="C35" s="49">
        <v>438</v>
      </c>
      <c r="D35" s="33">
        <v>450</v>
      </c>
      <c r="E35" s="33">
        <v>450</v>
      </c>
    </row>
    <row r="36" spans="1:5" x14ac:dyDescent="0.25">
      <c r="A36" s="50" t="s">
        <v>42</v>
      </c>
      <c r="B36" s="79"/>
      <c r="C36" s="49">
        <v>396</v>
      </c>
      <c r="D36" s="33">
        <v>396</v>
      </c>
      <c r="E36" s="33">
        <v>396</v>
      </c>
    </row>
    <row r="37" spans="1:5" x14ac:dyDescent="0.25">
      <c r="A37" s="50" t="s">
        <v>43</v>
      </c>
      <c r="B37" s="79"/>
      <c r="C37" s="49">
        <v>817</v>
      </c>
      <c r="D37" s="33">
        <v>750</v>
      </c>
      <c r="E37" s="33">
        <v>750</v>
      </c>
    </row>
    <row r="38" spans="1:5" x14ac:dyDescent="0.25">
      <c r="A38" s="50" t="s">
        <v>44</v>
      </c>
      <c r="B38" s="79"/>
      <c r="C38" s="49">
        <v>32</v>
      </c>
      <c r="D38" s="33">
        <v>56</v>
      </c>
      <c r="E38" s="33">
        <v>56</v>
      </c>
    </row>
    <row r="39" spans="1:5" x14ac:dyDescent="0.25">
      <c r="A39" s="100" t="s">
        <v>45</v>
      </c>
      <c r="B39" s="80"/>
      <c r="C39" s="51">
        <v>750</v>
      </c>
      <c r="D39" s="52">
        <v>800</v>
      </c>
      <c r="E39" s="52">
        <v>800</v>
      </c>
    </row>
    <row r="40" spans="1:5" x14ac:dyDescent="0.25">
      <c r="A40" s="53" t="s">
        <v>46</v>
      </c>
      <c r="B40" s="81"/>
      <c r="C40" s="54">
        <v>0</v>
      </c>
      <c r="D40" s="10">
        <v>150</v>
      </c>
      <c r="E40" s="10">
        <v>150</v>
      </c>
    </row>
    <row r="41" spans="1:5" x14ac:dyDescent="0.25">
      <c r="A41" s="53" t="s">
        <v>47</v>
      </c>
      <c r="B41" s="81"/>
      <c r="C41" s="54">
        <v>0</v>
      </c>
      <c r="D41" s="12">
        <v>0</v>
      </c>
      <c r="E41" s="12">
        <v>0</v>
      </c>
    </row>
    <row r="42" spans="1:5" x14ac:dyDescent="0.25">
      <c r="A42" s="53" t="s">
        <v>49</v>
      </c>
      <c r="B42" s="81"/>
      <c r="C42" s="123">
        <v>128</v>
      </c>
      <c r="D42" s="12">
        <v>128</v>
      </c>
      <c r="E42" s="12">
        <v>128</v>
      </c>
    </row>
    <row r="43" spans="1:5" ht="15.75" thickBot="1" x14ac:dyDescent="0.3">
      <c r="A43" s="101" t="s">
        <v>21</v>
      </c>
      <c r="B43" s="82"/>
      <c r="C43" s="55">
        <v>818</v>
      </c>
      <c r="D43" s="56">
        <v>0</v>
      </c>
      <c r="E43" s="56">
        <v>0</v>
      </c>
    </row>
    <row r="44" spans="1:5" ht="15.75" thickBot="1" x14ac:dyDescent="0.3">
      <c r="A44" s="95" t="s">
        <v>22</v>
      </c>
      <c r="B44" s="71"/>
      <c r="C44" s="57">
        <f>SUM(C26:C31)</f>
        <v>11717</v>
      </c>
      <c r="D44" s="58">
        <f>SUM(D26:D31)</f>
        <v>11358</v>
      </c>
      <c r="E44" s="58">
        <f>SUM(E26:E31)</f>
        <v>11389</v>
      </c>
    </row>
    <row r="45" spans="1:5" ht="30" customHeight="1" thickBot="1" x14ac:dyDescent="0.3">
      <c r="A45" s="102" t="s">
        <v>23</v>
      </c>
      <c r="B45" s="83"/>
      <c r="C45" s="38">
        <v>39095</v>
      </c>
      <c r="D45" s="59">
        <v>38023</v>
      </c>
      <c r="E45" s="59">
        <v>38023</v>
      </c>
    </row>
    <row r="46" spans="1:5" ht="15.75" thickBot="1" x14ac:dyDescent="0.3">
      <c r="A46" s="97" t="s">
        <v>24</v>
      </c>
      <c r="B46" s="73"/>
      <c r="C46" s="57">
        <f>SUM(C44:C45)</f>
        <v>50812</v>
      </c>
      <c r="D46" s="58">
        <f>SUM(D44:D45)</f>
        <v>49381</v>
      </c>
      <c r="E46" s="58">
        <f>SUM(E44:E45)</f>
        <v>49412</v>
      </c>
    </row>
    <row r="47" spans="1:5" ht="15.75" thickBot="1" x14ac:dyDescent="0.3">
      <c r="A47" s="103" t="s">
        <v>7</v>
      </c>
      <c r="B47" s="84"/>
      <c r="C47" s="60">
        <f>SUM(C46-C24)</f>
        <v>0</v>
      </c>
      <c r="D47" s="19">
        <f>SUM(D46-D24)</f>
        <v>0</v>
      </c>
      <c r="E47" s="19">
        <f>SUM(E46-E24)</f>
        <v>0</v>
      </c>
    </row>
    <row r="48" spans="1:5" x14ac:dyDescent="0.25">
      <c r="A48" s="129"/>
      <c r="B48" s="129"/>
      <c r="C48" s="129"/>
      <c r="D48" s="129"/>
    </row>
    <row r="49" spans="1:5" ht="15.75" thickBot="1" x14ac:dyDescent="0.3">
      <c r="A49" s="130"/>
      <c r="B49" s="130"/>
      <c r="C49" s="130"/>
      <c r="D49" s="130"/>
      <c r="E49" s="130"/>
    </row>
    <row r="50" spans="1:5" x14ac:dyDescent="0.25">
      <c r="A50" s="105" t="s">
        <v>8</v>
      </c>
      <c r="B50" s="85"/>
      <c r="C50" s="106" t="s">
        <v>61</v>
      </c>
      <c r="D50" s="61" t="s">
        <v>52</v>
      </c>
      <c r="E50" s="116"/>
    </row>
    <row r="51" spans="1:5" ht="15.75" thickBot="1" x14ac:dyDescent="0.3">
      <c r="A51" s="104" t="s">
        <v>9</v>
      </c>
      <c r="B51" s="86"/>
      <c r="C51" s="20">
        <v>108</v>
      </c>
      <c r="D51" s="20">
        <v>103</v>
      </c>
      <c r="E51" s="114"/>
    </row>
    <row r="52" spans="1:5" x14ac:dyDescent="0.25">
      <c r="A52" s="107" t="s">
        <v>10</v>
      </c>
      <c r="B52" s="87"/>
      <c r="C52" s="21">
        <f>SUM(C53:C54)</f>
        <v>1767</v>
      </c>
      <c r="D52" s="21">
        <f>SUM(D53:D54)</f>
        <v>1782</v>
      </c>
      <c r="E52" s="117"/>
    </row>
    <row r="53" spans="1:5" x14ac:dyDescent="0.25">
      <c r="A53" s="108" t="s">
        <v>11</v>
      </c>
      <c r="B53" s="88"/>
      <c r="C53" s="62">
        <v>1895</v>
      </c>
      <c r="D53" s="62">
        <v>1910</v>
      </c>
      <c r="E53" s="115"/>
    </row>
    <row r="54" spans="1:5" x14ac:dyDescent="0.25">
      <c r="A54" s="109" t="s">
        <v>12</v>
      </c>
      <c r="B54" s="89"/>
      <c r="C54" s="63">
        <v>-128</v>
      </c>
      <c r="D54" s="63">
        <v>-128</v>
      </c>
      <c r="E54" s="115"/>
    </row>
    <row r="55" spans="1:5" x14ac:dyDescent="0.25">
      <c r="A55" s="110" t="s">
        <v>13</v>
      </c>
      <c r="B55" s="90"/>
      <c r="C55" s="22">
        <f>SUM(C56:C60)</f>
        <v>1829</v>
      </c>
      <c r="D55" s="22">
        <f>SUM(D56:D59)</f>
        <v>1750</v>
      </c>
      <c r="E55" s="117"/>
    </row>
    <row r="56" spans="1:5" x14ac:dyDescent="0.25">
      <c r="A56" s="109" t="s">
        <v>53</v>
      </c>
      <c r="B56" s="89"/>
      <c r="C56" s="64">
        <v>0</v>
      </c>
      <c r="D56" s="64">
        <v>950</v>
      </c>
      <c r="E56" s="115"/>
    </row>
    <row r="57" spans="1:5" x14ac:dyDescent="0.25">
      <c r="A57" s="109" t="s">
        <v>54</v>
      </c>
      <c r="B57" s="89"/>
      <c r="C57" s="64">
        <v>261</v>
      </c>
      <c r="D57" s="64">
        <v>0</v>
      </c>
      <c r="E57" s="115"/>
    </row>
    <row r="58" spans="1:5" x14ac:dyDescent="0.25">
      <c r="A58" s="111" t="s">
        <v>14</v>
      </c>
      <c r="B58" s="91"/>
      <c r="C58" s="24">
        <v>750</v>
      </c>
      <c r="D58" s="24">
        <v>800</v>
      </c>
      <c r="E58" s="118"/>
    </row>
    <row r="59" spans="1:5" x14ac:dyDescent="0.25">
      <c r="A59" s="112" t="s">
        <v>15</v>
      </c>
      <c r="B59" s="92"/>
      <c r="C59" s="65">
        <v>818</v>
      </c>
      <c r="D59" s="65">
        <v>0</v>
      </c>
      <c r="E59" s="118"/>
    </row>
    <row r="60" spans="1:5" ht="15.75" thickBot="1" x14ac:dyDescent="0.3">
      <c r="A60" s="120" t="s">
        <v>48</v>
      </c>
      <c r="B60" s="121"/>
      <c r="C60" s="122">
        <v>0</v>
      </c>
      <c r="D60" s="122">
        <v>0</v>
      </c>
      <c r="E60" s="118"/>
    </row>
    <row r="61" spans="1:5" ht="15.75" thickBot="1" x14ac:dyDescent="0.3">
      <c r="A61" s="113" t="s">
        <v>16</v>
      </c>
      <c r="B61" s="93"/>
      <c r="C61" s="23">
        <f>SUM(C51,C52-C55)</f>
        <v>46</v>
      </c>
      <c r="D61" s="23">
        <f>SUM(D51,D52-D55)</f>
        <v>135</v>
      </c>
      <c r="E61" s="119"/>
    </row>
    <row r="63" spans="1:5" x14ac:dyDescent="0.25">
      <c r="C63" s="66"/>
    </row>
    <row r="64" spans="1:5" x14ac:dyDescent="0.25">
      <c r="C64" s="66"/>
      <c r="D64" s="66"/>
    </row>
  </sheetData>
  <mergeCells count="5">
    <mergeCell ref="A48:D48"/>
    <mergeCell ref="A49:E49"/>
    <mergeCell ref="A10:A13"/>
    <mergeCell ref="A1:F1"/>
    <mergeCell ref="A3:F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9" firstPageNumber="21" orientation="portrait" useFirstPageNumber="1" r:id="rId1"/>
  <rowBreaks count="1" manualBreakCount="1">
    <brk id="60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2024-02-12T10:13:20Z</cp:lastPrinted>
  <dcterms:created xsi:type="dcterms:W3CDTF">2019-10-09T13:51:45Z</dcterms:created>
  <dcterms:modified xsi:type="dcterms:W3CDTF">2024-07-31T14:23:31Z</dcterms:modified>
</cp:coreProperties>
</file>