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FE\ROZPOČET, ANALÝZY\PO města\Rozpočty\2025\návrhy rozpočtů\14 - ZŠ JAK\"/>
    </mc:Choice>
  </mc:AlternateContent>
  <bookViews>
    <workbookView xWindow="0" yWindow="0" windowWidth="28800" windowHeight="12300" tabRatio="1000"/>
  </bookViews>
  <sheets>
    <sheet name="PO" sheetId="3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31" l="1"/>
  <c r="E44" i="31" s="1"/>
  <c r="E46" i="31" s="1"/>
  <c r="E21" i="31"/>
  <c r="E23" i="31" s="1"/>
  <c r="D21" i="31"/>
  <c r="D23" i="31" s="1"/>
  <c r="D29" i="31"/>
  <c r="D44" i="31" s="1"/>
  <c r="D46" i="31" s="1"/>
  <c r="C52" i="31"/>
  <c r="C21" i="31"/>
  <c r="E47" i="31" l="1"/>
  <c r="D47" i="31"/>
  <c r="D55" i="31"/>
  <c r="C55" i="31"/>
  <c r="D52" i="31"/>
  <c r="D69" i="31" l="1"/>
  <c r="C69" i="31"/>
  <c r="C29" i="31"/>
  <c r="C23" i="31"/>
  <c r="C44" i="31" l="1"/>
  <c r="C46" i="31" s="1"/>
  <c r="C47" i="31" s="1"/>
</calcChain>
</file>

<file path=xl/sharedStrings.xml><?xml version="1.0" encoding="utf-8"?>
<sst xmlns="http://schemas.openxmlformats.org/spreadsheetml/2006/main" count="71" uniqueCount="71">
  <si>
    <t>skutečnost</t>
  </si>
  <si>
    <t>v tis.Kč</t>
  </si>
  <si>
    <t>NÁKLADY ORGANIZACE</t>
  </si>
  <si>
    <t>Energie</t>
  </si>
  <si>
    <t xml:space="preserve">  Náklady celkem</t>
  </si>
  <si>
    <t>VÝNOSY ORGANIZACE</t>
  </si>
  <si>
    <t>z toho:</t>
  </si>
  <si>
    <t>Výsledek hospodaření</t>
  </si>
  <si>
    <t>Použití fondu investic v tis. Kč</t>
  </si>
  <si>
    <t>počáteční stav</t>
  </si>
  <si>
    <t>příjmy - celkem</t>
  </si>
  <si>
    <t>odpisy</t>
  </si>
  <si>
    <t>transferový podíl</t>
  </si>
  <si>
    <t>výdaje - celkem</t>
  </si>
  <si>
    <t>opravy a údržba</t>
  </si>
  <si>
    <t>nekrytí fondu</t>
  </si>
  <si>
    <t>konečný stav</t>
  </si>
  <si>
    <t>Náklady k dotacím - bod 2) výnosy</t>
  </si>
  <si>
    <t>Provozní náklady celkem</t>
  </si>
  <si>
    <t xml:space="preserve">Náklady k výnosům ze SR na mzdové prostředky a drobné pomůcky </t>
  </si>
  <si>
    <r>
      <t xml:space="preserve">3) Výnosy 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</si>
  <si>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 xml:space="preserve"> Provozní výnosy celkem  </t>
  </si>
  <si>
    <t>Výnosy ze SR na mzdové prostředky a drobné pomůcky (neprocházejí účty města)</t>
  </si>
  <si>
    <t xml:space="preserve">  Výnosy celkem  </t>
  </si>
  <si>
    <t>2) Neinvestiční dotace z KK, SR, EU</t>
  </si>
  <si>
    <t>Spotřeba TU a TUV</t>
  </si>
  <si>
    <t>Spotřeba el.energie</t>
  </si>
  <si>
    <t>Spotřeba plynu</t>
  </si>
  <si>
    <t>Vodné a stočné</t>
  </si>
  <si>
    <t>1)  a) Provozní příspěvek</t>
  </si>
  <si>
    <t xml:space="preserve">     b) Účelově vázané finanční prostředky podléhající vyúčtování</t>
  </si>
  <si>
    <t>Nákup materiálu - 501</t>
  </si>
  <si>
    <t>Potraviny - 501</t>
  </si>
  <si>
    <t>Opravy a údržba - 511</t>
  </si>
  <si>
    <t>Ostatní služby - 518</t>
  </si>
  <si>
    <t>Mzdy a zákonné odvody - 521</t>
  </si>
  <si>
    <t>Odpisy - 551</t>
  </si>
  <si>
    <t>Ostatní náklady - 5xx</t>
  </si>
  <si>
    <t>a) tržby stravné žáci - 602</t>
  </si>
  <si>
    <t>b) stravné zaměstnanci - 602</t>
  </si>
  <si>
    <t>c) tržby cizí strávníci - 602</t>
  </si>
  <si>
    <t>d) školní družina - 602</t>
  </si>
  <si>
    <t>e) pronájmy (tělocvičen, učeben, aj.) - 603</t>
  </si>
  <si>
    <t>f) ostatní výnosy - 6xx</t>
  </si>
  <si>
    <t>g) použití fondu investic na opravy - 648</t>
  </si>
  <si>
    <t>h) použití rezervního fondu - 648</t>
  </si>
  <si>
    <t>i) použití fondu odměn - 648</t>
  </si>
  <si>
    <t>j) pořízení DHM ke zlepšení pracovního prostředí FKSP</t>
  </si>
  <si>
    <t>k) úroky</t>
  </si>
  <si>
    <t>l) nekrytí FI</t>
  </si>
  <si>
    <t>ZŠ Jana Amose Komenského, Karlovy Vary, Kollárova 19, PO</t>
  </si>
  <si>
    <t>IČO: 709 33 782</t>
  </si>
  <si>
    <t>TZ budovy instalacexslueč.folií, budova ŠJ</t>
  </si>
  <si>
    <t>TZ dřevěný altán (přírodní učebna) přístup</t>
  </si>
  <si>
    <t>Interaktivní tabule 3TAB 75"Samsung 2 ks</t>
  </si>
  <si>
    <t>kamerový systém, doplnění kam.systému</t>
  </si>
  <si>
    <t>kutr - stolní robot COUPE R4A do kuchyně ŠJ</t>
  </si>
  <si>
    <t>l) transferový podíl</t>
  </si>
  <si>
    <t>Pastelkovné ÚZ 950</t>
  </si>
  <si>
    <t xml:space="preserve">     c) Pastelkovné ÚZ 950</t>
  </si>
  <si>
    <t>očekáv.skutečn.</t>
  </si>
  <si>
    <t>návrh rozpočtu</t>
  </si>
  <si>
    <t>skutečnost 2024</t>
  </si>
  <si>
    <t>plán 2025</t>
  </si>
  <si>
    <t>interaktivní panely 75 "m výukové programy 2 ks</t>
  </si>
  <si>
    <t>interaktivní panel 65 1ks</t>
  </si>
  <si>
    <t>myčka černého nádobí včetně úpravy vody</t>
  </si>
  <si>
    <t>kotel na polévku 100 l</t>
  </si>
  <si>
    <t>SW sklad, čárový kód</t>
  </si>
  <si>
    <t>SW sekretariát, spisová služba</t>
  </si>
  <si>
    <t>Rozpočet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</si>
</sst>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9D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8" fillId="0" borderId="0"/>
  </cellStyleXfs>
  <cellXfs count="14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vertical="center"/>
    </xf>
    <xf numFmtId="3" fontId="2" fillId="4" borderId="13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" fontId="4" fillId="7" borderId="19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horizontal="right" vertical="center"/>
    </xf>
    <xf numFmtId="3" fontId="9" fillId="3" borderId="24" xfId="0" applyNumberFormat="1" applyFont="1" applyFill="1" applyBorder="1" applyAlignment="1">
      <alignment horizontal="right" vertical="center"/>
    </xf>
    <xf numFmtId="3" fontId="9" fillId="3" borderId="13" xfId="0" applyNumberFormat="1" applyFont="1" applyFill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2" fillId="8" borderId="1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3" fontId="2" fillId="4" borderId="27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3" fontId="2" fillId="9" borderId="20" xfId="0" applyNumberFormat="1" applyFont="1" applyFill="1" applyBorder="1" applyAlignment="1">
      <alignment vertical="center"/>
    </xf>
    <xf numFmtId="3" fontId="2" fillId="9" borderId="14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3" fontId="4" fillId="5" borderId="12" xfId="0" applyNumberFormat="1" applyFont="1" applyFill="1" applyBorder="1" applyAlignment="1">
      <alignment vertical="center"/>
    </xf>
    <xf numFmtId="3" fontId="4" fillId="5" borderId="13" xfId="0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left" vertical="center"/>
    </xf>
    <xf numFmtId="3" fontId="2" fillId="0" borderId="12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3" fontId="2" fillId="10" borderId="12" xfId="0" applyNumberFormat="1" applyFont="1" applyFill="1" applyBorder="1" applyAlignment="1">
      <alignment vertical="center"/>
    </xf>
    <xf numFmtId="3" fontId="2" fillId="10" borderId="22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3" fontId="2" fillId="0" borderId="12" xfId="0" applyNumberFormat="1" applyFont="1" applyFill="1" applyBorder="1" applyAlignment="1">
      <alignment vertical="center"/>
    </xf>
    <xf numFmtId="3" fontId="2" fillId="6" borderId="16" xfId="0" applyNumberFormat="1" applyFont="1" applyFill="1" applyBorder="1" applyAlignment="1">
      <alignment vertical="center"/>
    </xf>
    <xf numFmtId="3" fontId="2" fillId="6" borderId="17" xfId="0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" fontId="2" fillId="9" borderId="19" xfId="0" applyNumberFormat="1" applyFont="1" applyFill="1" applyBorder="1" applyAlignment="1">
      <alignment vertical="center"/>
    </xf>
    <xf numFmtId="3" fontId="4" fillId="7" borderId="18" xfId="0" applyNumberFormat="1" applyFont="1" applyFill="1" applyBorder="1" applyAlignment="1">
      <alignment vertical="center"/>
    </xf>
    <xf numFmtId="0" fontId="2" fillId="7" borderId="25" xfId="0" applyFont="1" applyFill="1" applyBorder="1" applyAlignment="1">
      <alignment horizontal="center" vertical="center"/>
    </xf>
    <xf numFmtId="3" fontId="7" fillId="4" borderId="24" xfId="0" applyNumberFormat="1" applyFont="1" applyFill="1" applyBorder="1" applyAlignment="1">
      <alignment horizontal="right" vertical="center"/>
    </xf>
    <xf numFmtId="3" fontId="7" fillId="3" borderId="24" xfId="0" applyNumberFormat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horizontal="right" vertical="center"/>
    </xf>
    <xf numFmtId="3" fontId="2" fillId="6" borderId="13" xfId="0" applyNumberFormat="1" applyFont="1" applyFill="1" applyBorder="1" applyAlignment="1">
      <alignment horizontal="right" vertical="center"/>
    </xf>
    <xf numFmtId="0" fontId="0" fillId="0" borderId="0" xfId="0" applyFill="1"/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4" borderId="3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12" fillId="9" borderId="32" xfId="0" applyFont="1" applyFill="1" applyBorder="1" applyAlignment="1">
      <alignment horizontal="left" vertical="center" wrapText="1"/>
    </xf>
    <xf numFmtId="0" fontId="15" fillId="0" borderId="31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9" fillId="0" borderId="30" xfId="0" applyFont="1" applyFill="1" applyBorder="1" applyAlignment="1">
      <alignment vertical="center"/>
    </xf>
    <xf numFmtId="0" fontId="2" fillId="3" borderId="30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7" fillId="10" borderId="35" xfId="0" applyFont="1" applyFill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6" borderId="32" xfId="0" applyFont="1" applyFill="1" applyBorder="1" applyAlignment="1">
      <alignment horizontal="left" vertical="center"/>
    </xf>
    <xf numFmtId="0" fontId="12" fillId="9" borderId="36" xfId="0" applyFont="1" applyFill="1" applyBorder="1" applyAlignment="1">
      <alignment horizontal="left" vertical="center" wrapText="1"/>
    </xf>
    <xf numFmtId="0" fontId="4" fillId="7" borderId="31" xfId="0" applyFont="1" applyFill="1" applyBorder="1" applyAlignment="1">
      <alignment vertical="center"/>
    </xf>
    <xf numFmtId="0" fontId="4" fillId="7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7" fillId="4" borderId="30" xfId="0" applyFont="1" applyFill="1" applyBorder="1" applyAlignment="1">
      <alignment horizontal="left" vertical="center" indent="1"/>
    </xf>
    <xf numFmtId="0" fontId="7" fillId="3" borderId="30" xfId="0" applyFont="1" applyFill="1" applyBorder="1" applyAlignment="1">
      <alignment horizontal="left" vertical="center" indent="1"/>
    </xf>
    <xf numFmtId="0" fontId="11" fillId="3" borderId="34" xfId="0" applyFont="1" applyFill="1" applyBorder="1" applyAlignment="1">
      <alignment vertical="center"/>
    </xf>
    <xf numFmtId="0" fontId="7" fillId="8" borderId="30" xfId="0" applyFont="1" applyFill="1" applyBorder="1" applyAlignment="1">
      <alignment horizontal="left" vertical="center" indent="1"/>
    </xf>
    <xf numFmtId="0" fontId="7" fillId="6" borderId="30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vertical="center"/>
    </xf>
    <xf numFmtId="3" fontId="19" fillId="3" borderId="39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2" fillId="9" borderId="1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4" fillId="2" borderId="27" xfId="0" applyNumberFormat="1" applyFont="1" applyFill="1" applyBorder="1" applyAlignment="1">
      <alignment vertical="center"/>
    </xf>
    <xf numFmtId="3" fontId="4" fillId="2" borderId="42" xfId="0" applyNumberFormat="1" applyFont="1" applyFill="1" applyBorder="1" applyAlignment="1">
      <alignment vertical="center"/>
    </xf>
    <xf numFmtId="0" fontId="7" fillId="10" borderId="11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/>
    </xf>
    <xf numFmtId="0" fontId="4" fillId="3" borderId="43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7" fillId="4" borderId="23" xfId="0" applyFont="1" applyFill="1" applyBorder="1" applyAlignment="1">
      <alignment horizontal="left" vertical="center" indent="1"/>
    </xf>
    <xf numFmtId="0" fontId="7" fillId="3" borderId="23" xfId="0" applyFont="1" applyFill="1" applyBorder="1" applyAlignment="1">
      <alignment horizontal="left" vertical="center" indent="1"/>
    </xf>
    <xf numFmtId="0" fontId="11" fillId="3" borderId="11" xfId="0" applyFont="1" applyFill="1" applyBorder="1" applyAlignment="1">
      <alignment vertical="center"/>
    </xf>
    <xf numFmtId="0" fontId="7" fillId="8" borderId="23" xfId="0" applyFont="1" applyFill="1" applyBorder="1" applyAlignment="1">
      <alignment horizontal="left" vertical="center" indent="1"/>
    </xf>
    <xf numFmtId="0" fontId="7" fillId="6" borderId="23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vertical="center"/>
    </xf>
    <xf numFmtId="3" fontId="4" fillId="0" borderId="41" xfId="0" applyNumberFormat="1" applyFont="1" applyFill="1" applyBorder="1" applyAlignment="1">
      <alignment horizontal="right" vertical="center"/>
    </xf>
    <xf numFmtId="3" fontId="7" fillId="0" borderId="41" xfId="0" applyNumberFormat="1" applyFont="1" applyFill="1" applyBorder="1" applyAlignment="1">
      <alignment horizontal="right" vertical="center"/>
    </xf>
    <xf numFmtId="0" fontId="2" fillId="0" borderId="41" xfId="0" applyFont="1" applyFill="1" applyBorder="1" applyAlignment="1">
      <alignment horizontal="center" vertical="center"/>
    </xf>
    <xf numFmtId="3" fontId="9" fillId="0" borderId="41" xfId="0" applyNumberFormat="1" applyFont="1" applyFill="1" applyBorder="1" applyAlignment="1">
      <alignment horizontal="right" vertical="center"/>
    </xf>
    <xf numFmtId="3" fontId="2" fillId="0" borderId="41" xfId="0" applyNumberFormat="1" applyFont="1" applyFill="1" applyBorder="1" applyAlignment="1">
      <alignment horizontal="right" vertical="center"/>
    </xf>
    <xf numFmtId="3" fontId="5" fillId="0" borderId="41" xfId="0" applyNumberFormat="1" applyFont="1" applyFill="1" applyBorder="1" applyAlignment="1">
      <alignment horizontal="right" vertical="center"/>
    </xf>
    <xf numFmtId="3" fontId="2" fillId="0" borderId="2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3" fontId="2" fillId="0" borderId="44" xfId="0" applyNumberFormat="1" applyFont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0" fontId="16" fillId="0" borderId="0" xfId="0" applyFont="1" applyAlignment="1">
      <alignment horizontal="left"/>
    </xf>
    <xf numFmtId="0" fontId="17" fillId="0" borderId="0" xfId="0" applyFont="1" applyFill="1" applyAlignment="1">
      <alignment horizontal="left" shrinkToFit="1"/>
    </xf>
    <xf numFmtId="0" fontId="2" fillId="0" borderId="21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72"/>
  <sheetViews>
    <sheetView tabSelected="1" topLeftCell="A31" zoomScaleNormal="100" workbookViewId="0">
      <selection activeCell="E10" sqref="E10:E13"/>
    </sheetView>
  </sheetViews>
  <sheetFormatPr defaultRowHeight="15" x14ac:dyDescent="0.25"/>
  <cols>
    <col min="1" max="2" width="35.28515625" customWidth="1"/>
    <col min="3" max="3" width="14.28515625" customWidth="1"/>
    <col min="4" max="5" width="13.28515625" customWidth="1"/>
    <col min="6" max="6" width="0.140625" customWidth="1"/>
  </cols>
  <sheetData>
    <row r="1" spans="1:6" ht="19.5" thickBot="1" x14ac:dyDescent="0.3">
      <c r="A1" s="136" t="s">
        <v>70</v>
      </c>
      <c r="B1" s="137"/>
      <c r="C1" s="137"/>
      <c r="D1" s="137"/>
      <c r="E1" s="137"/>
      <c r="F1" s="138"/>
    </row>
    <row r="2" spans="1:6" ht="15.75" thickBot="1" x14ac:dyDescent="0.3">
      <c r="A2" s="1"/>
      <c r="B2" s="1"/>
      <c r="C2" s="1"/>
      <c r="D2" s="1"/>
    </row>
    <row r="3" spans="1:6" ht="16.5" thickBot="1" x14ac:dyDescent="0.3">
      <c r="A3" s="139" t="s">
        <v>50</v>
      </c>
      <c r="B3" s="140"/>
      <c r="C3" s="140"/>
      <c r="D3" s="140"/>
      <c r="E3" s="140"/>
      <c r="F3" s="141"/>
    </row>
    <row r="4" spans="1:6" ht="15.75" thickBot="1" x14ac:dyDescent="0.3">
      <c r="A4" s="2" t="s">
        <v>51</v>
      </c>
      <c r="B4" s="2"/>
      <c r="C4" s="3"/>
      <c r="D4" s="1"/>
      <c r="E4" s="26" t="s">
        <v>1</v>
      </c>
    </row>
    <row r="5" spans="1:6" x14ac:dyDescent="0.25">
      <c r="A5" s="4"/>
      <c r="B5" s="4"/>
      <c r="C5" s="5" t="s">
        <v>0</v>
      </c>
      <c r="D5" s="6" t="s">
        <v>60</v>
      </c>
      <c r="E5" s="6" t="s">
        <v>61</v>
      </c>
    </row>
    <row r="6" spans="1:6" ht="15.75" thickBot="1" x14ac:dyDescent="0.3">
      <c r="A6" s="4"/>
      <c r="B6" s="4"/>
      <c r="C6" s="8">
        <v>2023</v>
      </c>
      <c r="D6" s="9">
        <v>2024</v>
      </c>
      <c r="E6" s="9">
        <v>2025</v>
      </c>
    </row>
    <row r="7" spans="1:6" ht="15.75" thickBot="1" x14ac:dyDescent="0.3">
      <c r="A7" s="7" t="s">
        <v>2</v>
      </c>
      <c r="B7" s="7"/>
      <c r="C7" s="4"/>
      <c r="D7" s="4"/>
      <c r="E7" s="4"/>
    </row>
    <row r="8" spans="1:6" x14ac:dyDescent="0.25">
      <c r="A8" s="27" t="s">
        <v>31</v>
      </c>
      <c r="B8" s="68"/>
      <c r="C8" s="28">
        <v>1171</v>
      </c>
      <c r="D8" s="29">
        <v>1000</v>
      </c>
      <c r="E8" s="29">
        <v>1000</v>
      </c>
    </row>
    <row r="9" spans="1:6" x14ac:dyDescent="0.25">
      <c r="A9" s="30" t="s">
        <v>32</v>
      </c>
      <c r="B9" s="69"/>
      <c r="C9" s="31">
        <v>3402</v>
      </c>
      <c r="D9" s="32">
        <v>3396</v>
      </c>
      <c r="E9" s="32">
        <v>3249</v>
      </c>
    </row>
    <row r="10" spans="1:6" x14ac:dyDescent="0.25">
      <c r="A10" s="133" t="s">
        <v>3</v>
      </c>
      <c r="B10" s="95" t="s">
        <v>25</v>
      </c>
      <c r="C10" s="31">
        <v>1177</v>
      </c>
      <c r="D10" s="126">
        <v>1200</v>
      </c>
      <c r="E10" s="126">
        <v>1200</v>
      </c>
    </row>
    <row r="11" spans="1:6" x14ac:dyDescent="0.25">
      <c r="A11" s="134"/>
      <c r="B11" s="95" t="s">
        <v>26</v>
      </c>
      <c r="C11" s="31">
        <v>686</v>
      </c>
      <c r="D11" s="126">
        <v>1010</v>
      </c>
      <c r="E11" s="126">
        <v>1010</v>
      </c>
    </row>
    <row r="12" spans="1:6" x14ac:dyDescent="0.25">
      <c r="A12" s="134"/>
      <c r="B12" s="95" t="s">
        <v>27</v>
      </c>
      <c r="C12" s="31">
        <v>7</v>
      </c>
      <c r="D12" s="126">
        <v>70</v>
      </c>
      <c r="E12" s="126">
        <v>70</v>
      </c>
    </row>
    <row r="13" spans="1:6" x14ac:dyDescent="0.25">
      <c r="A13" s="135"/>
      <c r="B13" s="95" t="s">
        <v>28</v>
      </c>
      <c r="C13" s="31">
        <v>324</v>
      </c>
      <c r="D13" s="126">
        <v>320</v>
      </c>
      <c r="E13" s="126">
        <v>320</v>
      </c>
    </row>
    <row r="14" spans="1:6" x14ac:dyDescent="0.25">
      <c r="A14" s="33" t="s">
        <v>33</v>
      </c>
      <c r="B14" s="69"/>
      <c r="C14" s="31">
        <v>803</v>
      </c>
      <c r="D14" s="35">
        <v>750</v>
      </c>
      <c r="E14" s="35">
        <v>1060</v>
      </c>
    </row>
    <row r="15" spans="1:6" x14ac:dyDescent="0.25">
      <c r="A15" s="33" t="s">
        <v>34</v>
      </c>
      <c r="B15" s="69"/>
      <c r="C15" s="31">
        <v>1025</v>
      </c>
      <c r="D15" s="34">
        <v>850</v>
      </c>
      <c r="E15" s="34">
        <v>850</v>
      </c>
    </row>
    <row r="16" spans="1:6" x14ac:dyDescent="0.25">
      <c r="A16" s="33" t="s">
        <v>35</v>
      </c>
      <c r="B16" s="69"/>
      <c r="C16" s="31">
        <v>392</v>
      </c>
      <c r="D16" s="34">
        <v>450</v>
      </c>
      <c r="E16" s="34">
        <v>450</v>
      </c>
    </row>
    <row r="17" spans="1:5" x14ac:dyDescent="0.25">
      <c r="A17" s="36" t="s">
        <v>36</v>
      </c>
      <c r="B17" s="70"/>
      <c r="C17" s="37">
        <v>2218</v>
      </c>
      <c r="D17" s="11">
        <v>1920</v>
      </c>
      <c r="E17" s="11">
        <v>2168</v>
      </c>
    </row>
    <row r="18" spans="1:5" ht="15" customHeight="1" x14ac:dyDescent="0.25">
      <c r="A18" s="33" t="s">
        <v>37</v>
      </c>
      <c r="B18" s="69"/>
      <c r="C18" s="31">
        <v>2338</v>
      </c>
      <c r="D18" s="34">
        <v>1453</v>
      </c>
      <c r="E18" s="34">
        <v>832</v>
      </c>
    </row>
    <row r="19" spans="1:5" x14ac:dyDescent="0.25">
      <c r="A19" s="38" t="s">
        <v>17</v>
      </c>
      <c r="B19" s="71"/>
      <c r="C19" s="127">
        <v>-511</v>
      </c>
      <c r="D19" s="13">
        <v>0</v>
      </c>
      <c r="E19" s="13">
        <v>0</v>
      </c>
    </row>
    <row r="20" spans="1:5" ht="15.75" thickBot="1" x14ac:dyDescent="0.3">
      <c r="A20" s="128" t="s">
        <v>58</v>
      </c>
      <c r="B20" s="129"/>
      <c r="C20" s="130">
        <v>76</v>
      </c>
      <c r="D20" s="12">
        <v>76</v>
      </c>
      <c r="E20" s="12">
        <v>0</v>
      </c>
    </row>
    <row r="21" spans="1:5" ht="15.75" thickBot="1" x14ac:dyDescent="0.3">
      <c r="A21" s="96" t="s">
        <v>18</v>
      </c>
      <c r="B21" s="72"/>
      <c r="C21" s="14">
        <f>SUM(C8:C20)</f>
        <v>13108</v>
      </c>
      <c r="D21" s="15">
        <f>SUM(D8:D20)</f>
        <v>12495</v>
      </c>
      <c r="E21" s="15">
        <f>SUM(E8:E20)</f>
        <v>12209</v>
      </c>
    </row>
    <row r="22" spans="1:5" ht="30" customHeight="1" thickBot="1" x14ac:dyDescent="0.3">
      <c r="A22" s="97" t="s">
        <v>19</v>
      </c>
      <c r="B22" s="73"/>
      <c r="C22" s="39">
        <v>60244</v>
      </c>
      <c r="D22" s="40">
        <v>70000</v>
      </c>
      <c r="E22" s="40">
        <v>70000</v>
      </c>
    </row>
    <row r="23" spans="1:5" ht="15.75" thickBot="1" x14ac:dyDescent="0.3">
      <c r="A23" s="98" t="s">
        <v>4</v>
      </c>
      <c r="B23" s="74"/>
      <c r="C23" s="14">
        <f>SUM(C21:C22)</f>
        <v>73352</v>
      </c>
      <c r="D23" s="15">
        <f>SUM(D21:D22)</f>
        <v>82495</v>
      </c>
      <c r="E23" s="15">
        <f>SUM(E21:E22)</f>
        <v>82209</v>
      </c>
    </row>
    <row r="24" spans="1:5" ht="15.75" thickBot="1" x14ac:dyDescent="0.3">
      <c r="A24" s="17" t="s">
        <v>5</v>
      </c>
      <c r="B24" s="17"/>
      <c r="C24" s="16"/>
      <c r="D24" s="16"/>
      <c r="E24" s="16"/>
    </row>
    <row r="25" spans="1:5" x14ac:dyDescent="0.25">
      <c r="A25" s="41" t="s">
        <v>29</v>
      </c>
      <c r="B25" s="75"/>
      <c r="C25" s="42">
        <v>2860</v>
      </c>
      <c r="D25" s="43">
        <v>2860</v>
      </c>
      <c r="E25" s="43">
        <v>2860</v>
      </c>
    </row>
    <row r="26" spans="1:5" x14ac:dyDescent="0.25">
      <c r="A26" s="124" t="s">
        <v>30</v>
      </c>
      <c r="B26" s="125"/>
      <c r="C26" s="101">
        <v>2194</v>
      </c>
      <c r="D26" s="102">
        <v>2600</v>
      </c>
      <c r="E26" s="102">
        <v>2600</v>
      </c>
    </row>
    <row r="27" spans="1:5" x14ac:dyDescent="0.25">
      <c r="A27" s="99" t="s">
        <v>59</v>
      </c>
      <c r="B27" s="100"/>
      <c r="C27" s="101">
        <v>76</v>
      </c>
      <c r="D27" s="102">
        <v>0</v>
      </c>
      <c r="E27" s="102">
        <v>0</v>
      </c>
    </row>
    <row r="28" spans="1:5" x14ac:dyDescent="0.25">
      <c r="A28" s="44" t="s">
        <v>24</v>
      </c>
      <c r="B28" s="76"/>
      <c r="C28" s="19">
        <v>2436</v>
      </c>
      <c r="D28" s="18">
        <v>941</v>
      </c>
      <c r="E28" s="18">
        <v>0</v>
      </c>
    </row>
    <row r="29" spans="1:5" x14ac:dyDescent="0.25">
      <c r="A29" s="45" t="s">
        <v>20</v>
      </c>
      <c r="B29" s="77"/>
      <c r="C29" s="19">
        <f>SUM(C31:C43)</f>
        <v>5860</v>
      </c>
      <c r="D29" s="18">
        <f>SUM(D30:D43)</f>
        <v>6094</v>
      </c>
      <c r="E29" s="18">
        <f>SUM(E30:E43)</f>
        <v>6749</v>
      </c>
    </row>
    <row r="30" spans="1:5" x14ac:dyDescent="0.25">
      <c r="A30" s="46" t="s">
        <v>6</v>
      </c>
      <c r="B30" s="78"/>
      <c r="C30" s="47"/>
      <c r="D30" s="48"/>
      <c r="E30" s="48"/>
    </row>
    <row r="31" spans="1:5" x14ac:dyDescent="0.25">
      <c r="A31" s="49" t="s">
        <v>38</v>
      </c>
      <c r="B31" s="79"/>
      <c r="C31" s="50">
        <v>2515</v>
      </c>
      <c r="D31" s="34">
        <v>2200</v>
      </c>
      <c r="E31" s="34">
        <v>2300</v>
      </c>
    </row>
    <row r="32" spans="1:5" x14ac:dyDescent="0.25">
      <c r="A32" s="49" t="s">
        <v>39</v>
      </c>
      <c r="B32" s="79"/>
      <c r="C32" s="50">
        <v>379</v>
      </c>
      <c r="D32" s="34">
        <v>475</v>
      </c>
      <c r="E32" s="34">
        <v>550</v>
      </c>
    </row>
    <row r="33" spans="1:5" x14ac:dyDescent="0.25">
      <c r="A33" s="51" t="s">
        <v>40</v>
      </c>
      <c r="B33" s="80"/>
      <c r="C33" s="50">
        <v>950</v>
      </c>
      <c r="D33" s="34">
        <v>950</v>
      </c>
      <c r="E33" s="34">
        <v>950</v>
      </c>
    </row>
    <row r="34" spans="1:5" x14ac:dyDescent="0.25">
      <c r="A34" s="51" t="s">
        <v>41</v>
      </c>
      <c r="B34" s="80"/>
      <c r="C34" s="50">
        <v>511</v>
      </c>
      <c r="D34" s="34">
        <v>450</v>
      </c>
      <c r="E34" s="34">
        <v>550</v>
      </c>
    </row>
    <row r="35" spans="1:5" x14ac:dyDescent="0.25">
      <c r="A35" s="51" t="s">
        <v>42</v>
      </c>
      <c r="B35" s="80"/>
      <c r="C35" s="50">
        <v>571</v>
      </c>
      <c r="D35" s="34">
        <v>450</v>
      </c>
      <c r="E35" s="34">
        <v>570</v>
      </c>
    </row>
    <row r="36" spans="1:5" x14ac:dyDescent="0.25">
      <c r="A36" s="51" t="s">
        <v>43</v>
      </c>
      <c r="B36" s="80"/>
      <c r="C36" s="50">
        <v>80</v>
      </c>
      <c r="D36" s="34">
        <v>30</v>
      </c>
      <c r="E36" s="34">
        <v>30</v>
      </c>
    </row>
    <row r="37" spans="1:5" x14ac:dyDescent="0.25">
      <c r="A37" s="103" t="s">
        <v>44</v>
      </c>
      <c r="B37" s="81"/>
      <c r="C37" s="52">
        <v>803</v>
      </c>
      <c r="D37" s="53">
        <v>750</v>
      </c>
      <c r="E37" s="53">
        <v>1060</v>
      </c>
    </row>
    <row r="38" spans="1:5" x14ac:dyDescent="0.25">
      <c r="A38" s="54" t="s">
        <v>45</v>
      </c>
      <c r="B38" s="82"/>
      <c r="C38" s="55">
        <v>20</v>
      </c>
      <c r="D38" s="10">
        <v>380</v>
      </c>
      <c r="E38" s="10">
        <v>300</v>
      </c>
    </row>
    <row r="39" spans="1:5" x14ac:dyDescent="0.25">
      <c r="A39" s="54" t="s">
        <v>46</v>
      </c>
      <c r="B39" s="82"/>
      <c r="C39" s="55">
        <v>0</v>
      </c>
      <c r="D39" s="13">
        <v>50</v>
      </c>
      <c r="E39" s="13">
        <v>50</v>
      </c>
    </row>
    <row r="40" spans="1:5" x14ac:dyDescent="0.25">
      <c r="A40" s="54" t="s">
        <v>47</v>
      </c>
      <c r="B40" s="82"/>
      <c r="C40" s="123">
        <v>5</v>
      </c>
      <c r="D40" s="13">
        <v>15</v>
      </c>
      <c r="E40" s="13">
        <v>15</v>
      </c>
    </row>
    <row r="41" spans="1:5" x14ac:dyDescent="0.25">
      <c r="A41" s="54" t="s">
        <v>48</v>
      </c>
      <c r="B41" s="82"/>
      <c r="C41" s="123">
        <v>26</v>
      </c>
      <c r="D41" s="13">
        <v>75</v>
      </c>
      <c r="E41" s="13">
        <v>105</v>
      </c>
    </row>
    <row r="42" spans="1:5" x14ac:dyDescent="0.25">
      <c r="A42" s="54" t="s">
        <v>57</v>
      </c>
      <c r="B42" s="82"/>
      <c r="C42" s="123">
        <v>0</v>
      </c>
      <c r="D42" s="13">
        <v>269</v>
      </c>
      <c r="E42" s="13">
        <v>269</v>
      </c>
    </row>
    <row r="43" spans="1:5" ht="15.75" thickBot="1" x14ac:dyDescent="0.3">
      <c r="A43" s="104" t="s">
        <v>49</v>
      </c>
      <c r="B43" s="83"/>
      <c r="C43" s="56">
        <v>0</v>
      </c>
      <c r="D43" s="57">
        <v>0</v>
      </c>
      <c r="E43" s="57">
        <v>0</v>
      </c>
    </row>
    <row r="44" spans="1:5" ht="15.75" thickBot="1" x14ac:dyDescent="0.3">
      <c r="A44" s="96" t="s">
        <v>21</v>
      </c>
      <c r="B44" s="72"/>
      <c r="C44" s="58">
        <f>SUM(C25:C29)</f>
        <v>13426</v>
      </c>
      <c r="D44" s="59">
        <f>SUM(D25:D29)</f>
        <v>12495</v>
      </c>
      <c r="E44" s="59">
        <f>SUM(E25:E29)</f>
        <v>12209</v>
      </c>
    </row>
    <row r="45" spans="1:5" ht="30" customHeight="1" thickBot="1" x14ac:dyDescent="0.3">
      <c r="A45" s="105" t="s">
        <v>22</v>
      </c>
      <c r="B45" s="84"/>
      <c r="C45" s="39">
        <v>60244</v>
      </c>
      <c r="D45" s="60">
        <v>70000</v>
      </c>
      <c r="E45" s="60">
        <v>70000</v>
      </c>
    </row>
    <row r="46" spans="1:5" ht="15.75" thickBot="1" x14ac:dyDescent="0.3">
      <c r="A46" s="98" t="s">
        <v>23</v>
      </c>
      <c r="B46" s="74"/>
      <c r="C46" s="58">
        <f>SUM(C44:C45)</f>
        <v>73670</v>
      </c>
      <c r="D46" s="59">
        <f>SUM(D44:D45)</f>
        <v>82495</v>
      </c>
      <c r="E46" s="59">
        <f>SUM(E44:E45)</f>
        <v>82209</v>
      </c>
    </row>
    <row r="47" spans="1:5" ht="15.75" thickBot="1" x14ac:dyDescent="0.3">
      <c r="A47" s="106" t="s">
        <v>7</v>
      </c>
      <c r="B47" s="85"/>
      <c r="C47" s="61">
        <f>SUM(C46-C23)</f>
        <v>318</v>
      </c>
      <c r="D47" s="20">
        <f>SUM(D46-D23)</f>
        <v>0</v>
      </c>
      <c r="E47" s="20">
        <f>SUM(E46-E23)</f>
        <v>0</v>
      </c>
    </row>
    <row r="48" spans="1:5" x14ac:dyDescent="0.25">
      <c r="A48" s="131"/>
      <c r="B48" s="131"/>
      <c r="C48" s="131"/>
      <c r="D48" s="131"/>
    </row>
    <row r="49" spans="1:5" ht="15.75" thickBot="1" x14ac:dyDescent="0.3">
      <c r="A49" s="132"/>
      <c r="B49" s="132"/>
      <c r="C49" s="132"/>
      <c r="D49" s="132"/>
      <c r="E49" s="132"/>
    </row>
    <row r="50" spans="1:5" x14ac:dyDescent="0.25">
      <c r="A50" s="108" t="s">
        <v>8</v>
      </c>
      <c r="B50" s="86"/>
      <c r="C50" s="109" t="s">
        <v>62</v>
      </c>
      <c r="D50" s="62" t="s">
        <v>63</v>
      </c>
      <c r="E50" s="119"/>
    </row>
    <row r="51" spans="1:5" ht="15.75" thickBot="1" x14ac:dyDescent="0.3">
      <c r="A51" s="107" t="s">
        <v>9</v>
      </c>
      <c r="B51" s="87"/>
      <c r="C51" s="21">
        <v>1360</v>
      </c>
      <c r="D51" s="21">
        <v>1001</v>
      </c>
      <c r="E51" s="117"/>
    </row>
    <row r="52" spans="1:5" x14ac:dyDescent="0.25">
      <c r="A52" s="110" t="s">
        <v>10</v>
      </c>
      <c r="B52" s="88"/>
      <c r="C52" s="22">
        <f>SUM(C53:C54)</f>
        <v>1651</v>
      </c>
      <c r="D52" s="22">
        <f>SUM(D53:D54)</f>
        <v>1899</v>
      </c>
      <c r="E52" s="120"/>
    </row>
    <row r="53" spans="1:5" x14ac:dyDescent="0.25">
      <c r="A53" s="111" t="s">
        <v>11</v>
      </c>
      <c r="B53" s="89"/>
      <c r="C53" s="63">
        <v>1920</v>
      </c>
      <c r="D53" s="63">
        <v>2168</v>
      </c>
      <c r="E53" s="118"/>
    </row>
    <row r="54" spans="1:5" x14ac:dyDescent="0.25">
      <c r="A54" s="112" t="s">
        <v>12</v>
      </c>
      <c r="B54" s="90"/>
      <c r="C54" s="64">
        <v>-269</v>
      </c>
      <c r="D54" s="64">
        <v>-269</v>
      </c>
      <c r="E54" s="118"/>
    </row>
    <row r="55" spans="1:5" x14ac:dyDescent="0.25">
      <c r="A55" s="113" t="s">
        <v>13</v>
      </c>
      <c r="B55" s="91"/>
      <c r="C55" s="23">
        <f>SUM(C56:C68)</f>
        <v>2010</v>
      </c>
      <c r="D55" s="23">
        <f>SUM(D56:D68)</f>
        <v>2045</v>
      </c>
      <c r="E55" s="120"/>
    </row>
    <row r="56" spans="1:5" x14ac:dyDescent="0.25">
      <c r="A56" s="112" t="s">
        <v>52</v>
      </c>
      <c r="B56" s="90"/>
      <c r="C56" s="65">
        <v>80</v>
      </c>
      <c r="D56" s="65">
        <v>0</v>
      </c>
      <c r="E56" s="118"/>
    </row>
    <row r="57" spans="1:5" x14ac:dyDescent="0.25">
      <c r="A57" s="112" t="s">
        <v>53</v>
      </c>
      <c r="B57" s="90"/>
      <c r="C57" s="65">
        <v>480</v>
      </c>
      <c r="D57" s="65">
        <v>0</v>
      </c>
      <c r="E57" s="118"/>
    </row>
    <row r="58" spans="1:5" x14ac:dyDescent="0.25">
      <c r="A58" s="112" t="s">
        <v>54</v>
      </c>
      <c r="B58" s="90"/>
      <c r="C58" s="65">
        <v>290</v>
      </c>
      <c r="D58" s="65">
        <v>0</v>
      </c>
      <c r="E58" s="118"/>
    </row>
    <row r="59" spans="1:5" x14ac:dyDescent="0.25">
      <c r="A59" s="112" t="s">
        <v>55</v>
      </c>
      <c r="B59" s="90"/>
      <c r="C59" s="65">
        <v>350</v>
      </c>
      <c r="D59" s="65">
        <v>0</v>
      </c>
      <c r="E59" s="118"/>
    </row>
    <row r="60" spans="1:5" x14ac:dyDescent="0.25">
      <c r="A60" s="112" t="s">
        <v>56</v>
      </c>
      <c r="B60" s="90"/>
      <c r="C60" s="65">
        <v>60</v>
      </c>
      <c r="D60" s="65">
        <v>0</v>
      </c>
      <c r="E60" s="118"/>
    </row>
    <row r="61" spans="1:5" x14ac:dyDescent="0.25">
      <c r="A61" s="112" t="s">
        <v>64</v>
      </c>
      <c r="B61" s="90"/>
      <c r="C61" s="65">
        <v>0</v>
      </c>
      <c r="D61" s="65">
        <v>260</v>
      </c>
      <c r="E61" s="118"/>
    </row>
    <row r="62" spans="1:5" x14ac:dyDescent="0.25">
      <c r="A62" s="112" t="s">
        <v>65</v>
      </c>
      <c r="B62" s="90"/>
      <c r="C62" s="65">
        <v>0</v>
      </c>
      <c r="D62" s="65">
        <v>80</v>
      </c>
      <c r="E62" s="118"/>
    </row>
    <row r="63" spans="1:5" x14ac:dyDescent="0.25">
      <c r="A63" s="112" t="s">
        <v>66</v>
      </c>
      <c r="B63" s="90"/>
      <c r="C63" s="65">
        <v>0</v>
      </c>
      <c r="D63" s="65">
        <v>400</v>
      </c>
      <c r="E63" s="118"/>
    </row>
    <row r="64" spans="1:5" x14ac:dyDescent="0.25">
      <c r="A64" s="112" t="s">
        <v>67</v>
      </c>
      <c r="B64" s="90"/>
      <c r="C64" s="65">
        <v>0</v>
      </c>
      <c r="D64" s="65">
        <v>150</v>
      </c>
      <c r="E64" s="118"/>
    </row>
    <row r="65" spans="1:5" x14ac:dyDescent="0.25">
      <c r="A65" s="112" t="s">
        <v>68</v>
      </c>
      <c r="B65" s="90"/>
      <c r="C65" s="65">
        <v>0</v>
      </c>
      <c r="D65" s="65">
        <v>55</v>
      </c>
      <c r="E65" s="118"/>
    </row>
    <row r="66" spans="1:5" x14ac:dyDescent="0.25">
      <c r="A66" s="112" t="s">
        <v>69</v>
      </c>
      <c r="B66" s="90"/>
      <c r="C66" s="65">
        <v>0</v>
      </c>
      <c r="D66" s="65">
        <v>40</v>
      </c>
      <c r="E66" s="118"/>
    </row>
    <row r="67" spans="1:5" x14ac:dyDescent="0.25">
      <c r="A67" s="114" t="s">
        <v>14</v>
      </c>
      <c r="B67" s="92"/>
      <c r="C67" s="25">
        <v>750</v>
      </c>
      <c r="D67" s="25">
        <v>1060</v>
      </c>
      <c r="E67" s="121"/>
    </row>
    <row r="68" spans="1:5" ht="15.75" thickBot="1" x14ac:dyDescent="0.3">
      <c r="A68" s="115" t="s">
        <v>15</v>
      </c>
      <c r="B68" s="93"/>
      <c r="C68" s="66">
        <v>0</v>
      </c>
      <c r="D68" s="66">
        <v>0</v>
      </c>
      <c r="E68" s="121"/>
    </row>
    <row r="69" spans="1:5" ht="15.75" thickBot="1" x14ac:dyDescent="0.3">
      <c r="A69" s="116" t="s">
        <v>16</v>
      </c>
      <c r="B69" s="94"/>
      <c r="C69" s="24">
        <f>SUM(C51,C52-C55)</f>
        <v>1001</v>
      </c>
      <c r="D69" s="24">
        <f>SUM(D51,D52-D55)</f>
        <v>855</v>
      </c>
      <c r="E69" s="122"/>
    </row>
    <row r="71" spans="1:5" x14ac:dyDescent="0.25">
      <c r="C71" s="67"/>
    </row>
    <row r="72" spans="1:5" x14ac:dyDescent="0.25">
      <c r="C72" s="67"/>
      <c r="D72" s="67"/>
    </row>
  </sheetData>
  <mergeCells count="5">
    <mergeCell ref="A48:D48"/>
    <mergeCell ref="A49:E49"/>
    <mergeCell ref="A10:A13"/>
    <mergeCell ref="A1:F1"/>
    <mergeCell ref="A3:F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9" firstPageNumber="2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</vt:lpstr>
    </vt:vector>
  </TitlesOfParts>
  <Company>MMKV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Martina</dc:creator>
  <cp:lastModifiedBy>Červenková Jana</cp:lastModifiedBy>
  <cp:lastPrinted>2024-09-04T12:38:09Z</cp:lastPrinted>
  <dcterms:created xsi:type="dcterms:W3CDTF">2019-10-09T13:51:45Z</dcterms:created>
  <dcterms:modified xsi:type="dcterms:W3CDTF">2024-09-04T12:49:18Z</dcterms:modified>
</cp:coreProperties>
</file>