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FE\ROZPOČET, ANALÝZY\PO města\SVR\2026-2027-návrhy\15 - ZŠ JAK\"/>
    </mc:Choice>
  </mc:AlternateContent>
  <bookViews>
    <workbookView xWindow="0" yWindow="0" windowWidth="28800" windowHeight="11700"/>
  </bookViews>
  <sheets>
    <sheet name="ZŠ JAK" sheetId="3" r:id="rId1"/>
  </sheets>
  <calcPr calcId="162913"/>
</workbook>
</file>

<file path=xl/calcChain.xml><?xml version="1.0" encoding="utf-8"?>
<calcChain xmlns="http://schemas.openxmlformats.org/spreadsheetml/2006/main">
  <c r="B26" i="3" l="1"/>
  <c r="B18" i="3" l="1"/>
  <c r="B40" i="3"/>
  <c r="B20" i="3" l="1"/>
  <c r="C41" i="3"/>
  <c r="B41" i="3"/>
  <c r="D26" i="3"/>
  <c r="D40" i="3" s="1"/>
  <c r="C26" i="3"/>
  <c r="C40" i="3" s="1"/>
  <c r="D18" i="3"/>
  <c r="D20" i="3" s="1"/>
  <c r="C18" i="3"/>
  <c r="C20" i="3" s="1"/>
  <c r="D42" i="3" l="1"/>
  <c r="D43" i="3" s="1"/>
  <c r="C42" i="3"/>
  <c r="C43" i="3" s="1"/>
  <c r="B42" i="3"/>
  <c r="B43" i="3" s="1"/>
</calcChain>
</file>

<file path=xl/sharedStrings.xml><?xml version="1.0" encoding="utf-8"?>
<sst xmlns="http://schemas.openxmlformats.org/spreadsheetml/2006/main" count="42" uniqueCount="41">
  <si>
    <t>v tis.Kč</t>
  </si>
  <si>
    <t>NÁKLADY ORGANIZACE</t>
  </si>
  <si>
    <t>Nákup materiálu</t>
  </si>
  <si>
    <t>Potraviny</t>
  </si>
  <si>
    <t>Energie</t>
  </si>
  <si>
    <t>Opravy a údržba</t>
  </si>
  <si>
    <t>Ostatní služby</t>
  </si>
  <si>
    <t>Mzdy a zákonné odvody</t>
  </si>
  <si>
    <t>Odpisy</t>
  </si>
  <si>
    <t>Ostatní náklady</t>
  </si>
  <si>
    <t>Náklady k dotacím - bod 2) výnosy</t>
  </si>
  <si>
    <t>Provozní náklady celkem</t>
  </si>
  <si>
    <t xml:space="preserve">Náklady k výnosům ze SR na mzdové prostředky a drobné pomůcky </t>
  </si>
  <si>
    <t xml:space="preserve">  Náklady celkem</t>
  </si>
  <si>
    <t>VÝNOSY ORGANIZACE</t>
  </si>
  <si>
    <t>2) Neinvestiční dotace z KÚ, SR, EU</t>
  </si>
  <si>
    <r>
      <t xml:space="preserve">3) Výnosy </t>
    </r>
    <r>
      <rPr>
        <i/>
        <sz val="10"/>
        <rFont val="Calibri"/>
        <family val="2"/>
        <charset val="238"/>
      </rPr>
      <t>vč.jiné činnosti</t>
    </r>
    <r>
      <rPr>
        <b/>
        <sz val="10"/>
        <rFont val="Calibri"/>
        <family val="2"/>
        <charset val="238"/>
      </rPr>
      <t>:</t>
    </r>
  </si>
  <si>
    <t>z toho:</t>
  </si>
  <si>
    <t>a) tržby stravné žáci</t>
  </si>
  <si>
    <t>b) stravné zaměstnanci</t>
  </si>
  <si>
    <t>c) tržby cizí strávníci</t>
  </si>
  <si>
    <t>e) pronájmy (tělocvičen, učeben, aj.)</t>
  </si>
  <si>
    <t>f) ostatní výnosy</t>
  </si>
  <si>
    <t>g) použití fondu investic na opravy</t>
  </si>
  <si>
    <t xml:space="preserve">h) použití rezervního fondu </t>
  </si>
  <si>
    <t>i) použití fondu odměn</t>
  </si>
  <si>
    <t xml:space="preserve"> Provozní výnosy celkem  </t>
  </si>
  <si>
    <t>Výnosy ze SR na mzdové prostředky a drobné pomůcky (neprocházejí účty města)</t>
  </si>
  <si>
    <t xml:space="preserve">  Výnosy celkem  </t>
  </si>
  <si>
    <t>Výsledek hospodaření</t>
  </si>
  <si>
    <t>rozpočet</t>
  </si>
  <si>
    <t>Střednědobý výhled rozpočtu</t>
  </si>
  <si>
    <t xml:space="preserve">d) školní družina </t>
  </si>
  <si>
    <t>SVR</t>
  </si>
  <si>
    <t>Základní škola Jana Amose Komenského, Karlovy Vary, Kollárova 19, PO</t>
  </si>
  <si>
    <t>IČO: 709 33 782</t>
  </si>
  <si>
    <t>j) úroky</t>
  </si>
  <si>
    <t>j) pořízení DHM ke zlep.pr.pros.FKSP</t>
  </si>
  <si>
    <t>1) a)Neinvestiční příspěvek města na provoz</t>
  </si>
  <si>
    <t xml:space="preserve">    b)Účelově vázané fin.prostř.podléh.vyúčt.</t>
  </si>
  <si>
    <t>k) transferový podíl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</si>
</sst>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name val="Calibri"/>
      <family val="2"/>
      <charset val="238"/>
    </font>
    <font>
      <b/>
      <sz val="10"/>
      <name val="Calibri"/>
      <family val="2"/>
      <charset val="238"/>
    </font>
    <font>
      <i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7" fillId="0" borderId="0"/>
  </cellStyleXfs>
  <cellXfs count="84">
    <xf numFmtId="0" fontId="0" fillId="0" borderId="0" xfId="0"/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0" fillId="0" borderId="0" xfId="0" applyNumberFormat="1" applyFont="1" applyAlignment="1">
      <alignment vertical="center"/>
    </xf>
    <xf numFmtId="3" fontId="0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3" fontId="6" fillId="0" borderId="4" xfId="0" applyNumberFormat="1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8" xfId="0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3" fontId="5" fillId="0" borderId="10" xfId="0" applyNumberFormat="1" applyFont="1" applyFill="1" applyBorder="1" applyAlignment="1">
      <alignment vertical="center"/>
    </xf>
    <xf numFmtId="3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3" fontId="5" fillId="0" borderId="12" xfId="0" applyNumberFormat="1" applyFont="1" applyBorder="1" applyAlignment="1">
      <alignment vertical="center"/>
    </xf>
    <xf numFmtId="3" fontId="5" fillId="0" borderId="13" xfId="0" applyNumberFormat="1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3" fontId="5" fillId="0" borderId="15" xfId="0" applyNumberFormat="1" applyFont="1" applyBorder="1" applyAlignment="1">
      <alignment vertical="center"/>
    </xf>
    <xf numFmtId="3" fontId="5" fillId="3" borderId="15" xfId="0" applyNumberFormat="1" applyFont="1" applyFill="1" applyBorder="1" applyAlignment="1">
      <alignment vertical="center"/>
    </xf>
    <xf numFmtId="3" fontId="5" fillId="0" borderId="15" xfId="0" applyNumberFormat="1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3" fontId="5" fillId="0" borderId="17" xfId="0" applyNumberFormat="1" applyFont="1" applyBorder="1" applyAlignment="1">
      <alignment vertical="center"/>
    </xf>
    <xf numFmtId="3" fontId="5" fillId="0" borderId="18" xfId="0" applyNumberFormat="1" applyFont="1" applyFill="1" applyBorder="1" applyAlignment="1">
      <alignment vertical="center"/>
    </xf>
    <xf numFmtId="3" fontId="5" fillId="0" borderId="19" xfId="0" applyNumberFormat="1" applyFont="1" applyFill="1" applyBorder="1" applyAlignment="1">
      <alignment vertical="center"/>
    </xf>
    <xf numFmtId="0" fontId="7" fillId="0" borderId="20" xfId="0" applyFont="1" applyFill="1" applyBorder="1" applyAlignment="1">
      <alignment vertical="center"/>
    </xf>
    <xf numFmtId="3" fontId="7" fillId="0" borderId="21" xfId="0" applyNumberFormat="1" applyFont="1" applyFill="1" applyBorder="1" applyAlignment="1">
      <alignment vertical="center"/>
    </xf>
    <xf numFmtId="3" fontId="7" fillId="0" borderId="22" xfId="0" applyNumberFormat="1" applyFont="1" applyFill="1" applyBorder="1" applyAlignment="1">
      <alignment vertical="center"/>
    </xf>
    <xf numFmtId="0" fontId="8" fillId="4" borderId="23" xfId="0" applyFont="1" applyFill="1" applyBorder="1" applyAlignment="1">
      <alignment horizontal="left" vertical="center" wrapText="1"/>
    </xf>
    <xf numFmtId="3" fontId="5" fillId="4" borderId="24" xfId="0" applyNumberFormat="1" applyFont="1" applyFill="1" applyBorder="1" applyAlignment="1">
      <alignment vertical="center"/>
    </xf>
    <xf numFmtId="3" fontId="5" fillId="4" borderId="19" xfId="0" applyNumberFormat="1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3" fontId="5" fillId="0" borderId="0" xfId="0" applyNumberFormat="1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5" borderId="8" xfId="0" applyFont="1" applyFill="1" applyBorder="1" applyAlignment="1">
      <alignment vertical="center"/>
    </xf>
    <xf numFmtId="3" fontId="6" fillId="5" borderId="9" xfId="0" applyNumberFormat="1" applyFont="1" applyFill="1" applyBorder="1" applyAlignment="1">
      <alignment vertical="center"/>
    </xf>
    <xf numFmtId="3" fontId="6" fillId="5" borderId="10" xfId="0" applyNumberFormat="1" applyFont="1" applyFill="1" applyBorder="1" applyAlignment="1">
      <alignment vertical="center"/>
    </xf>
    <xf numFmtId="3" fontId="6" fillId="5" borderId="25" xfId="0" applyNumberFormat="1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3" fontId="6" fillId="0" borderId="26" xfId="0" applyNumberFormat="1" applyFont="1" applyFill="1" applyBorder="1" applyAlignment="1">
      <alignment vertical="center"/>
    </xf>
    <xf numFmtId="3" fontId="6" fillId="0" borderId="15" xfId="0" applyNumberFormat="1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12" fillId="0" borderId="11" xfId="0" applyFont="1" applyFill="1" applyBorder="1" applyAlignment="1">
      <alignment vertical="center"/>
    </xf>
    <xf numFmtId="3" fontId="6" fillId="6" borderId="26" xfId="0" applyNumberFormat="1" applyFont="1" applyFill="1" applyBorder="1" applyAlignment="1">
      <alignment vertical="center"/>
    </xf>
    <xf numFmtId="3" fontId="6" fillId="6" borderId="15" xfId="0" applyNumberFormat="1" applyFont="1" applyFill="1" applyBorder="1" applyAlignment="1">
      <alignment vertical="center"/>
    </xf>
    <xf numFmtId="0" fontId="5" fillId="3" borderId="11" xfId="0" applyFont="1" applyFill="1" applyBorder="1" applyAlignment="1">
      <alignment horizontal="left" vertical="center"/>
    </xf>
    <xf numFmtId="3" fontId="5" fillId="0" borderId="26" xfId="0" applyNumberFormat="1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3" fontId="5" fillId="0" borderId="26" xfId="0" applyNumberFormat="1" applyFont="1" applyFill="1" applyBorder="1" applyAlignment="1">
      <alignment vertical="center"/>
    </xf>
    <xf numFmtId="3" fontId="5" fillId="0" borderId="29" xfId="0" applyNumberFormat="1" applyFont="1" applyFill="1" applyBorder="1" applyAlignment="1">
      <alignment vertical="center"/>
    </xf>
    <xf numFmtId="3" fontId="7" fillId="0" borderId="21" xfId="0" applyNumberFormat="1" applyFont="1" applyBorder="1" applyAlignment="1">
      <alignment vertical="center"/>
    </xf>
    <xf numFmtId="3" fontId="7" fillId="0" borderId="22" xfId="0" applyNumberFormat="1" applyFont="1" applyBorder="1" applyAlignment="1">
      <alignment vertical="center"/>
    </xf>
    <xf numFmtId="0" fontId="8" fillId="4" borderId="20" xfId="0" applyFont="1" applyFill="1" applyBorder="1" applyAlignment="1">
      <alignment horizontal="left" vertical="center" wrapText="1"/>
    </xf>
    <xf numFmtId="3" fontId="5" fillId="4" borderId="22" xfId="0" applyNumberFormat="1" applyFont="1" applyFill="1" applyBorder="1" applyAlignment="1">
      <alignment vertical="center"/>
    </xf>
    <xf numFmtId="0" fontId="6" fillId="2" borderId="20" xfId="0" applyFont="1" applyFill="1" applyBorder="1" applyAlignment="1">
      <alignment vertical="center"/>
    </xf>
    <xf numFmtId="3" fontId="6" fillId="2" borderId="21" xfId="0" applyNumberFormat="1" applyFont="1" applyFill="1" applyBorder="1" applyAlignment="1">
      <alignment vertical="center"/>
    </xf>
    <xf numFmtId="3" fontId="6" fillId="2" borderId="22" xfId="0" applyNumberFormat="1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0" fontId="16" fillId="0" borderId="0" xfId="0" applyFont="1" applyFill="1"/>
    <xf numFmtId="0" fontId="5" fillId="3" borderId="14" xfId="0" applyFont="1" applyFill="1" applyBorder="1" applyAlignment="1">
      <alignment vertical="center"/>
    </xf>
    <xf numFmtId="3" fontId="5" fillId="3" borderId="12" xfId="0" applyNumberFormat="1" applyFont="1" applyFill="1" applyBorder="1" applyAlignment="1">
      <alignment vertical="center"/>
    </xf>
    <xf numFmtId="0" fontId="5" fillId="3" borderId="14" xfId="0" applyFont="1" applyFill="1" applyBorder="1" applyAlignment="1">
      <alignment horizontal="left" vertical="center"/>
    </xf>
    <xf numFmtId="3" fontId="5" fillId="3" borderId="26" xfId="0" applyNumberFormat="1" applyFont="1" applyFill="1" applyBorder="1" applyAlignment="1">
      <alignment vertical="center"/>
    </xf>
    <xf numFmtId="0" fontId="13" fillId="3" borderId="27" xfId="0" applyFont="1" applyFill="1" applyBorder="1" applyAlignment="1">
      <alignment horizontal="left" vertical="center"/>
    </xf>
    <xf numFmtId="3" fontId="5" fillId="3" borderId="28" xfId="0" applyNumberFormat="1" applyFont="1" applyFill="1" applyBorder="1" applyAlignment="1">
      <alignment vertical="center"/>
    </xf>
    <xf numFmtId="3" fontId="5" fillId="0" borderId="24" xfId="0" applyNumberFormat="1" applyFont="1" applyFill="1" applyBorder="1" applyAlignment="1">
      <alignment vertical="center"/>
    </xf>
    <xf numFmtId="0" fontId="6" fillId="5" borderId="30" xfId="0" applyFont="1" applyFill="1" applyBorder="1" applyAlignment="1">
      <alignment vertical="center"/>
    </xf>
    <xf numFmtId="3" fontId="6" fillId="5" borderId="12" xfId="0" applyNumberFormat="1" applyFont="1" applyFill="1" applyBorder="1" applyAlignment="1">
      <alignment vertical="center"/>
    </xf>
    <xf numFmtId="3" fontId="6" fillId="5" borderId="13" xfId="0" applyNumberFormat="1" applyFont="1" applyFill="1" applyBorder="1" applyAlignment="1">
      <alignment vertical="center"/>
    </xf>
    <xf numFmtId="3" fontId="6" fillId="5" borderId="31" xfId="0" applyNumberFormat="1" applyFont="1" applyFill="1" applyBorder="1" applyAlignment="1">
      <alignment vertical="center"/>
    </xf>
    <xf numFmtId="0" fontId="5" fillId="0" borderId="23" xfId="0" applyFont="1" applyFill="1" applyBorder="1" applyAlignment="1">
      <alignment horizontal="left" vertical="center"/>
    </xf>
    <xf numFmtId="0" fontId="5" fillId="0" borderId="32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5" fillId="0" borderId="0" xfId="0" applyFont="1" applyFill="1" applyAlignment="1">
      <alignment horizontal="left" shrinkToFi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abSelected="1" workbookViewId="0">
      <selection activeCell="B12" sqref="B12"/>
    </sheetView>
  </sheetViews>
  <sheetFormatPr defaultRowHeight="15" x14ac:dyDescent="0.25"/>
  <cols>
    <col min="1" max="1" width="35" customWidth="1"/>
    <col min="2" max="4" width="13.28515625" customWidth="1"/>
    <col min="6" max="6" width="28.42578125" customWidth="1"/>
  </cols>
  <sheetData>
    <row r="1" spans="1:4" ht="19.5" thickBot="1" x14ac:dyDescent="0.3">
      <c r="A1" s="76" t="s">
        <v>31</v>
      </c>
      <c r="B1" s="77"/>
      <c r="C1" s="77"/>
      <c r="D1" s="78"/>
    </row>
    <row r="2" spans="1:4" ht="15.75" thickBot="1" x14ac:dyDescent="0.3">
      <c r="A2" s="1"/>
      <c r="B2" s="1"/>
      <c r="C2" s="1"/>
    </row>
    <row r="3" spans="1:4" ht="16.5" thickBot="1" x14ac:dyDescent="0.3">
      <c r="A3" s="79" t="s">
        <v>34</v>
      </c>
      <c r="B3" s="80"/>
      <c r="C3" s="80"/>
      <c r="D3" s="81"/>
    </row>
    <row r="4" spans="1:4" x14ac:dyDescent="0.25">
      <c r="A4" s="2" t="s">
        <v>35</v>
      </c>
      <c r="B4" s="3"/>
      <c r="C4" s="1"/>
    </row>
    <row r="5" spans="1:4" ht="15.75" thickBot="1" x14ac:dyDescent="0.3">
      <c r="A5" s="1"/>
      <c r="B5" s="4"/>
      <c r="C5" s="5"/>
      <c r="D5" s="5" t="s">
        <v>0</v>
      </c>
    </row>
    <row r="6" spans="1:4" x14ac:dyDescent="0.25">
      <c r="A6" s="6"/>
      <c r="B6" s="7" t="s">
        <v>30</v>
      </c>
      <c r="C6" s="8" t="s">
        <v>33</v>
      </c>
      <c r="D6" s="8" t="s">
        <v>33</v>
      </c>
    </row>
    <row r="7" spans="1:4" ht="15.75" thickBot="1" x14ac:dyDescent="0.3">
      <c r="A7" s="6"/>
      <c r="B7" s="9">
        <v>2025</v>
      </c>
      <c r="C7" s="10">
        <v>2026</v>
      </c>
      <c r="D7" s="10">
        <v>2027</v>
      </c>
    </row>
    <row r="8" spans="1:4" ht="15.75" thickBot="1" x14ac:dyDescent="0.3">
      <c r="A8" s="11" t="s">
        <v>1</v>
      </c>
      <c r="B8" s="6"/>
      <c r="C8" s="6"/>
      <c r="D8" s="6"/>
    </row>
    <row r="9" spans="1:4" x14ac:dyDescent="0.25">
      <c r="A9" s="12" t="s">
        <v>2</v>
      </c>
      <c r="B9" s="13">
        <v>1000</v>
      </c>
      <c r="C9" s="14">
        <v>1000</v>
      </c>
      <c r="D9" s="15">
        <v>1000</v>
      </c>
    </row>
    <row r="10" spans="1:4" x14ac:dyDescent="0.25">
      <c r="A10" s="16" t="s">
        <v>3</v>
      </c>
      <c r="B10" s="17">
        <v>3249</v>
      </c>
      <c r="C10" s="18">
        <v>3429</v>
      </c>
      <c r="D10" s="18">
        <v>3429</v>
      </c>
    </row>
    <row r="11" spans="1:4" x14ac:dyDescent="0.25">
      <c r="A11" s="19" t="s">
        <v>4</v>
      </c>
      <c r="B11" s="17">
        <v>2600</v>
      </c>
      <c r="C11" s="20">
        <v>2880</v>
      </c>
      <c r="D11" s="20">
        <v>2880</v>
      </c>
    </row>
    <row r="12" spans="1:4" x14ac:dyDescent="0.25">
      <c r="A12" s="63" t="s">
        <v>5</v>
      </c>
      <c r="B12" s="64">
        <v>1060</v>
      </c>
      <c r="C12" s="21">
        <v>1000</v>
      </c>
      <c r="D12" s="21">
        <v>1000</v>
      </c>
    </row>
    <row r="13" spans="1:4" x14ac:dyDescent="0.25">
      <c r="A13" s="63" t="s">
        <v>6</v>
      </c>
      <c r="B13" s="64">
        <v>850</v>
      </c>
      <c r="C13" s="21">
        <v>850</v>
      </c>
      <c r="D13" s="21">
        <v>850</v>
      </c>
    </row>
    <row r="14" spans="1:4" x14ac:dyDescent="0.25">
      <c r="A14" s="63" t="s">
        <v>7</v>
      </c>
      <c r="B14" s="64">
        <v>450</v>
      </c>
      <c r="C14" s="21">
        <v>450</v>
      </c>
      <c r="D14" s="21">
        <v>450</v>
      </c>
    </row>
    <row r="15" spans="1:4" x14ac:dyDescent="0.25">
      <c r="A15" s="63" t="s">
        <v>8</v>
      </c>
      <c r="B15" s="64">
        <v>2168</v>
      </c>
      <c r="C15" s="21">
        <v>2200</v>
      </c>
      <c r="D15" s="21">
        <v>2200</v>
      </c>
    </row>
    <row r="16" spans="1:4" ht="15.75" thickBot="1" x14ac:dyDescent="0.3">
      <c r="A16" s="63" t="s">
        <v>9</v>
      </c>
      <c r="B16" s="64">
        <v>832</v>
      </c>
      <c r="C16" s="21">
        <v>850</v>
      </c>
      <c r="D16" s="21">
        <v>850</v>
      </c>
    </row>
    <row r="17" spans="1:4" ht="15.75" hidden="1" thickBot="1" x14ac:dyDescent="0.3">
      <c r="A17" s="23" t="s">
        <v>10</v>
      </c>
      <c r="B17" s="24"/>
      <c r="C17" s="25"/>
      <c r="D17" s="26"/>
    </row>
    <row r="18" spans="1:4" ht="15.75" thickBot="1" x14ac:dyDescent="0.3">
      <c r="A18" s="27" t="s">
        <v>11</v>
      </c>
      <c r="B18" s="28">
        <f>SUM(B9:B17)</f>
        <v>12209</v>
      </c>
      <c r="C18" s="29">
        <f>SUM(C9:C17)</f>
        <v>12659</v>
      </c>
      <c r="D18" s="29">
        <f>SUM(D9:D17)</f>
        <v>12659</v>
      </c>
    </row>
    <row r="19" spans="1:4" ht="30" customHeight="1" thickBot="1" x14ac:dyDescent="0.3">
      <c r="A19" s="30" t="s">
        <v>12</v>
      </c>
      <c r="B19" s="31">
        <v>70000</v>
      </c>
      <c r="C19" s="32">
        <v>70000</v>
      </c>
      <c r="D19" s="32">
        <v>70000</v>
      </c>
    </row>
    <row r="20" spans="1:4" ht="15.75" thickBot="1" x14ac:dyDescent="0.3">
      <c r="A20" s="33" t="s">
        <v>13</v>
      </c>
      <c r="B20" s="28">
        <f>B18+B19</f>
        <v>82209</v>
      </c>
      <c r="C20" s="29">
        <f>C18+C19</f>
        <v>82659</v>
      </c>
      <c r="D20" s="29">
        <f>D18+D19</f>
        <v>82659</v>
      </c>
    </row>
    <row r="21" spans="1:4" x14ac:dyDescent="0.25">
      <c r="A21" s="6"/>
      <c r="B21" s="34"/>
      <c r="C21" s="34"/>
      <c r="D21" s="34"/>
    </row>
    <row r="22" spans="1:4" ht="15.75" thickBot="1" x14ac:dyDescent="0.3">
      <c r="A22" s="35" t="s">
        <v>14</v>
      </c>
      <c r="B22" s="34"/>
      <c r="C22" s="34"/>
      <c r="D22" s="34"/>
    </row>
    <row r="23" spans="1:4" x14ac:dyDescent="0.25">
      <c r="A23" s="36" t="s">
        <v>38</v>
      </c>
      <c r="B23" s="37">
        <v>2860</v>
      </c>
      <c r="C23" s="38">
        <v>2860</v>
      </c>
      <c r="D23" s="39">
        <v>2860</v>
      </c>
    </row>
    <row r="24" spans="1:4" x14ac:dyDescent="0.25">
      <c r="A24" s="70" t="s">
        <v>39</v>
      </c>
      <c r="B24" s="71">
        <v>2600</v>
      </c>
      <c r="C24" s="72">
        <v>2880</v>
      </c>
      <c r="D24" s="73">
        <v>2880</v>
      </c>
    </row>
    <row r="25" spans="1:4" x14ac:dyDescent="0.25">
      <c r="A25" s="40" t="s">
        <v>15</v>
      </c>
      <c r="B25" s="41">
        <v>0</v>
      </c>
      <c r="C25" s="42">
        <v>0</v>
      </c>
      <c r="D25" s="42">
        <v>0</v>
      </c>
    </row>
    <row r="26" spans="1:4" x14ac:dyDescent="0.25">
      <c r="A26" s="43" t="s">
        <v>16</v>
      </c>
      <c r="B26" s="41">
        <f>SUM(B28:B39)</f>
        <v>6749</v>
      </c>
      <c r="C26" s="42">
        <f>SUM(C28:C38)</f>
        <v>6919</v>
      </c>
      <c r="D26" s="42">
        <f>SUM(D28:D38)</f>
        <v>6919</v>
      </c>
    </row>
    <row r="27" spans="1:4" x14ac:dyDescent="0.25">
      <c r="A27" s="44" t="s">
        <v>17</v>
      </c>
      <c r="B27" s="45"/>
      <c r="C27" s="46"/>
      <c r="D27" s="46"/>
    </row>
    <row r="28" spans="1:4" x14ac:dyDescent="0.25">
      <c r="A28" s="47" t="s">
        <v>18</v>
      </c>
      <c r="B28" s="48">
        <v>2300</v>
      </c>
      <c r="C28" s="20">
        <v>2900</v>
      </c>
      <c r="D28" s="20">
        <v>2900</v>
      </c>
    </row>
    <row r="29" spans="1:4" x14ac:dyDescent="0.25">
      <c r="A29" s="47" t="s">
        <v>19</v>
      </c>
      <c r="B29" s="48">
        <v>550</v>
      </c>
      <c r="C29" s="20">
        <v>505</v>
      </c>
      <c r="D29" s="20">
        <v>505</v>
      </c>
    </row>
    <row r="30" spans="1:4" x14ac:dyDescent="0.25">
      <c r="A30" s="49" t="s">
        <v>20</v>
      </c>
      <c r="B30" s="48">
        <v>950</v>
      </c>
      <c r="C30" s="20">
        <v>1000</v>
      </c>
      <c r="D30" s="20">
        <v>1000</v>
      </c>
    </row>
    <row r="31" spans="1:4" x14ac:dyDescent="0.25">
      <c r="A31" s="49" t="s">
        <v>32</v>
      </c>
      <c r="B31" s="48">
        <v>550</v>
      </c>
      <c r="C31" s="20">
        <v>550</v>
      </c>
      <c r="D31" s="20">
        <v>550</v>
      </c>
    </row>
    <row r="32" spans="1:4" x14ac:dyDescent="0.25">
      <c r="A32" s="65" t="s">
        <v>21</v>
      </c>
      <c r="B32" s="66">
        <v>570</v>
      </c>
      <c r="C32" s="21">
        <v>524</v>
      </c>
      <c r="D32" s="21">
        <v>524</v>
      </c>
    </row>
    <row r="33" spans="1:4" x14ac:dyDescent="0.25">
      <c r="A33" s="65" t="s">
        <v>22</v>
      </c>
      <c r="B33" s="66">
        <v>30</v>
      </c>
      <c r="C33" s="21">
        <v>100</v>
      </c>
      <c r="D33" s="21">
        <v>100</v>
      </c>
    </row>
    <row r="34" spans="1:4" x14ac:dyDescent="0.25">
      <c r="A34" s="67" t="s">
        <v>23</v>
      </c>
      <c r="B34" s="66">
        <v>1060</v>
      </c>
      <c r="C34" s="21">
        <v>1000</v>
      </c>
      <c r="D34" s="68">
        <v>1000</v>
      </c>
    </row>
    <row r="35" spans="1:4" x14ac:dyDescent="0.25">
      <c r="A35" s="50" t="s">
        <v>24</v>
      </c>
      <c r="B35" s="51">
        <v>300</v>
      </c>
      <c r="C35" s="22">
        <v>200</v>
      </c>
      <c r="D35" s="22">
        <v>200</v>
      </c>
    </row>
    <row r="36" spans="1:4" x14ac:dyDescent="0.25">
      <c r="A36" s="50" t="s">
        <v>25</v>
      </c>
      <c r="B36" s="51">
        <v>50</v>
      </c>
      <c r="C36" s="26">
        <v>50</v>
      </c>
      <c r="D36" s="26">
        <v>50</v>
      </c>
    </row>
    <row r="37" spans="1:4" x14ac:dyDescent="0.25">
      <c r="A37" s="50" t="s">
        <v>37</v>
      </c>
      <c r="B37" s="69">
        <v>15</v>
      </c>
      <c r="C37" s="26">
        <v>15</v>
      </c>
      <c r="D37" s="26">
        <v>15</v>
      </c>
    </row>
    <row r="38" spans="1:4" x14ac:dyDescent="0.25">
      <c r="A38" s="74" t="s">
        <v>36</v>
      </c>
      <c r="B38" s="69">
        <v>105</v>
      </c>
      <c r="C38" s="26">
        <v>75</v>
      </c>
      <c r="D38" s="26">
        <v>75</v>
      </c>
    </row>
    <row r="39" spans="1:4" ht="15.75" thickBot="1" x14ac:dyDescent="0.3">
      <c r="A39" s="75" t="s">
        <v>40</v>
      </c>
      <c r="B39" s="52">
        <v>269</v>
      </c>
      <c r="C39" s="25">
        <v>269</v>
      </c>
      <c r="D39" s="25">
        <v>269</v>
      </c>
    </row>
    <row r="40" spans="1:4" ht="15.75" thickBot="1" x14ac:dyDescent="0.3">
      <c r="A40" s="27" t="s">
        <v>26</v>
      </c>
      <c r="B40" s="53">
        <f>SUM(B23:B26)</f>
        <v>12209</v>
      </c>
      <c r="C40" s="54">
        <f>SUM(C23:C26)</f>
        <v>12659</v>
      </c>
      <c r="D40" s="54">
        <f>SUM(D23:D26)</f>
        <v>12659</v>
      </c>
    </row>
    <row r="41" spans="1:4" ht="30" customHeight="1" thickBot="1" x14ac:dyDescent="0.3">
      <c r="A41" s="55" t="s">
        <v>27</v>
      </c>
      <c r="B41" s="31">
        <f>B19</f>
        <v>70000</v>
      </c>
      <c r="C41" s="56">
        <f>C19</f>
        <v>70000</v>
      </c>
      <c r="D41" s="56">
        <v>70000</v>
      </c>
    </row>
    <row r="42" spans="1:4" ht="15.75" thickBot="1" x14ac:dyDescent="0.3">
      <c r="A42" s="33" t="s">
        <v>28</v>
      </c>
      <c r="B42" s="53">
        <f>B40+B41</f>
        <v>82209</v>
      </c>
      <c r="C42" s="54">
        <f>C40+C41</f>
        <v>82659</v>
      </c>
      <c r="D42" s="54">
        <f>D40+D41</f>
        <v>82659</v>
      </c>
    </row>
    <row r="43" spans="1:4" ht="15.75" thickBot="1" x14ac:dyDescent="0.3">
      <c r="A43" s="57" t="s">
        <v>29</v>
      </c>
      <c r="B43" s="58">
        <f>B42-B20</f>
        <v>0</v>
      </c>
      <c r="C43" s="59">
        <f>C42-C20</f>
        <v>0</v>
      </c>
      <c r="D43" s="59">
        <f>D42-D20</f>
        <v>0</v>
      </c>
    </row>
    <row r="44" spans="1:4" x14ac:dyDescent="0.25">
      <c r="A44" s="60"/>
      <c r="B44" s="61"/>
      <c r="C44" s="61"/>
    </row>
    <row r="45" spans="1:4" x14ac:dyDescent="0.25">
      <c r="A45" s="82"/>
      <c r="B45" s="82"/>
      <c r="C45" s="82"/>
    </row>
    <row r="46" spans="1:4" x14ac:dyDescent="0.25">
      <c r="A46" s="83"/>
      <c r="B46" s="83"/>
      <c r="C46" s="83"/>
      <c r="D46" s="83"/>
    </row>
    <row r="47" spans="1:4" x14ac:dyDescent="0.25">
      <c r="A47" s="62"/>
    </row>
  </sheetData>
  <mergeCells count="4">
    <mergeCell ref="A1:D1"/>
    <mergeCell ref="A3:D3"/>
    <mergeCell ref="A45:C45"/>
    <mergeCell ref="A46:D4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ZŠ JAK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Červenková Jana</cp:lastModifiedBy>
  <cp:lastPrinted>2024-08-07T11:51:55Z</cp:lastPrinted>
  <dcterms:created xsi:type="dcterms:W3CDTF">2017-06-20T10:19:11Z</dcterms:created>
  <dcterms:modified xsi:type="dcterms:W3CDTF">2024-09-04T12:50:32Z</dcterms:modified>
</cp:coreProperties>
</file>