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1 - ZŠ 1.máje\"/>
    </mc:Choice>
  </mc:AlternateContent>
  <bookViews>
    <workbookView xWindow="0" yWindow="0" windowWidth="28800" windowHeight="12300"/>
  </bookViews>
  <sheets>
    <sheet name="ZŠ 1.máje" sheetId="2" r:id="rId1"/>
  </sheets>
  <definedNames>
    <definedName name="_xlnm.Print_Area" localSheetId="0">'ZŠ 1.máje'!$A$1:$E$69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C60" i="2"/>
  <c r="D57" i="2"/>
  <c r="D65" i="2" s="1"/>
  <c r="C57" i="2"/>
  <c r="C65" i="2" s="1"/>
  <c r="C52" i="2"/>
  <c r="C53" i="2" s="1"/>
  <c r="D50" i="2"/>
  <c r="D52" i="2" s="1"/>
  <c r="D53" i="2" s="1"/>
  <c r="E37" i="2"/>
  <c r="E50" i="2" s="1"/>
  <c r="E52" i="2" s="1"/>
  <c r="E53" i="2" s="1"/>
  <c r="D37" i="2"/>
  <c r="C37" i="2"/>
  <c r="E27" i="2"/>
  <c r="E29" i="2" s="1"/>
  <c r="D27" i="2"/>
  <c r="D29" i="2" s="1"/>
  <c r="C27" i="2"/>
  <c r="C29" i="2" s="1"/>
  <c r="E12" i="2"/>
</calcChain>
</file>

<file path=xl/sharedStrings.xml><?xml version="1.0" encoding="utf-8"?>
<sst xmlns="http://schemas.openxmlformats.org/spreadsheetml/2006/main" count="68" uniqueCount="67">
  <si>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</si>
  <si>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</si>
  <si>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</si>
  <si>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</si>
  <si>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</si>
  <si>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</si>
  <si>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</si>
  <si>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</si>
  <si>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</si>
  <si>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</si>
  <si>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</si>
  <si>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</si>
  <si>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</si>
  <si>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</si>
  <si>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</si>
  <si>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</si>
  <si>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</si>
  <si>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</si>
  <si>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</si>
  <si>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</si>
  <si>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</si>
  <si>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</si>
  <si>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</si>
  <si>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</si>
  <si>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</si>
  <si>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</si>
  <si>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</si>
  <si>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</si>
  <si>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</si>
  <si>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</si>
  <si>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</si>
  <si>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</si>
  <si>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</si>
  <si>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</si>
  <si>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</si>
  <si>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</si>
  <si>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</si>
  <si>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</si>
  <si>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</si>
  <si>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</si>
  <si>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</si>
  <si>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</si>
  <si>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</si>
  <si>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</si>
  <si>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</si>
  <si>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</si>
  <si>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</si>
  <si>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</si>
  <si>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</si>
  <si>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</si>
  <si>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</si>
  <si>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</si>
  <si>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</si>
  <si>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</si>
  <si>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</si>
  <si>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 xml:space="preserve">Neinvestiční dotace z KK, SR, EU </t>
  </si>
  <si>
    <t>Výnosy bez příspěvku:</t>
  </si>
  <si>
    <t>Opravy a údržba - 511</t>
  </si>
  <si>
    <t>Náklady k dotacím  z KK, SR, EU</t>
  </si>
  <si>
    <t>Vyúčtování účelově vázaných fin. prostř. za předcházející rok</t>
  </si>
  <si>
    <t>Zákonné sociální náklady ( 527)</t>
  </si>
  <si>
    <t>DPČ</t>
  </si>
  <si>
    <t>IČO:  709 33 774</t>
  </si>
  <si>
    <t>investiční majetek</t>
  </si>
  <si>
    <t>stravovací systém</t>
  </si>
  <si>
    <t>Základní škola Karlovy Vary 1. máje 1, příspěvková organizace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</si>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</sst>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52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6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3" fontId="6" fillId="2" borderId="22" xfId="0" applyNumberFormat="1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3" fontId="6" fillId="2" borderId="26" xfId="0" applyNumberFormat="1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3" fontId="6" fillId="0" borderId="19" xfId="0" applyNumberFormat="1" applyFont="1" applyFill="1" applyBorder="1" applyAlignment="1">
      <alignment vertical="center"/>
    </xf>
    <xf numFmtId="3" fontId="6" fillId="0" borderId="30" xfId="0" applyNumberFormat="1" applyFont="1" applyFill="1" applyBorder="1" applyAlignment="1">
      <alignment vertical="center"/>
    </xf>
    <xf numFmtId="3" fontId="6" fillId="0" borderId="31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0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9" fillId="0" borderId="20" xfId="1" applyFont="1" applyFill="1" applyBorder="1" applyAlignment="1">
      <alignment vertical="center"/>
    </xf>
    <xf numFmtId="3" fontId="4" fillId="0" borderId="31" xfId="0" applyNumberFormat="1" applyFont="1" applyFill="1" applyBorder="1" applyAlignment="1">
      <alignment vertical="center"/>
    </xf>
    <xf numFmtId="3" fontId="4" fillId="3" borderId="32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29" xfId="1" applyFont="1" applyFill="1" applyBorder="1" applyAlignment="1">
      <alignment vertical="center"/>
    </xf>
    <xf numFmtId="0" fontId="13" fillId="0" borderId="21" xfId="1" applyFont="1" applyFill="1" applyBorder="1"/>
    <xf numFmtId="3" fontId="7" fillId="0" borderId="33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4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vertical="center"/>
    </xf>
    <xf numFmtId="0" fontId="11" fillId="3" borderId="36" xfId="0" applyFont="1" applyFill="1" applyBorder="1" applyAlignment="1">
      <alignment vertical="center"/>
    </xf>
    <xf numFmtId="3" fontId="9" fillId="3" borderId="37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4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3" fontId="7" fillId="0" borderId="16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3" fontId="4" fillId="0" borderId="37" xfId="0" applyNumberFormat="1" applyFont="1" applyFill="1" applyBorder="1" applyAlignment="1">
      <alignment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9" fillId="7" borderId="24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0" xfId="0" applyFont="1" applyFill="1" applyBorder="1" applyAlignment="1">
      <alignment horizontal="left" vertical="center"/>
    </xf>
    <xf numFmtId="3" fontId="4" fillId="7" borderId="31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0" xfId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1" xfId="0" applyNumberFormat="1" applyFont="1" applyFill="1" applyBorder="1" applyAlignment="1">
      <alignment vertical="center"/>
    </xf>
    <xf numFmtId="0" fontId="6" fillId="0" borderId="14" xfId="1" applyFont="1" applyFill="1" applyBorder="1"/>
    <xf numFmtId="0" fontId="9" fillId="7" borderId="14" xfId="1" applyFont="1" applyFill="1" applyBorder="1"/>
    <xf numFmtId="3" fontId="7" fillId="7" borderId="33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19" xfId="0" applyNumberFormat="1" applyFont="1" applyFill="1" applyBorder="1" applyAlignment="1">
      <alignment vertical="center"/>
    </xf>
    <xf numFmtId="3" fontId="6" fillId="2" borderId="3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0" fontId="13" fillId="7" borderId="21" xfId="1" applyFont="1" applyFill="1" applyBorder="1"/>
    <xf numFmtId="0" fontId="6" fillId="10" borderId="14" xfId="1" applyFont="1" applyFill="1" applyBorder="1" applyAlignment="1">
      <alignment vertical="center"/>
    </xf>
    <xf numFmtId="0" fontId="6" fillId="10" borderId="15" xfId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left"/>
    </xf>
    <xf numFmtId="0" fontId="9" fillId="0" borderId="12" xfId="1" applyFont="1" applyFill="1" applyBorder="1" applyAlignment="1">
      <alignment horizontal="center" vertical="center"/>
    </xf>
    <xf numFmtId="3" fontId="0" fillId="0" borderId="0" xfId="0" applyNumberFormat="1"/>
    <xf numFmtId="3" fontId="4" fillId="0" borderId="0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9" fillId="0" borderId="17" xfId="1" applyFont="1" applyFill="1" applyBorder="1" applyAlignment="1">
      <alignment vertical="center"/>
    </xf>
    <xf numFmtId="3" fontId="9" fillId="0" borderId="22" xfId="0" applyNumberFormat="1" applyFont="1" applyFill="1" applyBorder="1" applyAlignment="1">
      <alignment vertical="center"/>
    </xf>
    <xf numFmtId="3" fontId="9" fillId="0" borderId="23" xfId="0" applyNumberFormat="1" applyFont="1" applyFill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9" fillId="11" borderId="42" xfId="1" applyFont="1" applyFill="1" applyBorder="1" applyAlignment="1">
      <alignment vertical="center"/>
    </xf>
    <xf numFmtId="4" fontId="9" fillId="11" borderId="43" xfId="1" applyNumberFormat="1" applyFont="1" applyFill="1" applyBorder="1" applyAlignment="1">
      <alignment horizontal="center" vertical="center"/>
    </xf>
    <xf numFmtId="3" fontId="9" fillId="11" borderId="44" xfId="1" applyNumberFormat="1" applyFont="1" applyFill="1" applyBorder="1" applyAlignment="1">
      <alignment horizontal="center" vertical="center"/>
    </xf>
    <xf numFmtId="4" fontId="9" fillId="11" borderId="45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topLeftCell="A43" workbookViewId="0">
      <selection activeCell="I59" sqref="I59"/>
    </sheetView>
  </sheetViews>
  <sheetFormatPr defaultRowHeight="15" x14ac:dyDescent="0.25"/>
  <cols>
    <col min="1" max="1" width="34.42578125" customWidth="1"/>
    <col min="2" max="2" width="16.85546875" customWidth="1"/>
    <col min="3" max="3" width="13.140625" customWidth="1"/>
    <col min="4" max="4" width="10.85546875" customWidth="1"/>
    <col min="5" max="5" width="9.7109375" customWidth="1"/>
    <col min="6" max="6" width="3" customWidth="1"/>
    <col min="7" max="7" width="11.28515625" customWidth="1"/>
  </cols>
  <sheetData>
    <row r="1" spans="1:8" ht="19.5" thickBot="1" x14ac:dyDescent="0.3">
      <c r="A1" s="140" t="s">
        <v>40</v>
      </c>
      <c r="B1" s="140"/>
      <c r="C1" s="140"/>
      <c r="D1" s="140"/>
      <c r="E1" s="140"/>
    </row>
    <row r="2" spans="1:8" ht="8.85" customHeight="1" thickBot="1" x14ac:dyDescent="0.3">
      <c r="A2" s="1"/>
      <c r="B2" s="1"/>
    </row>
    <row r="3" spans="1:8" ht="16.5" thickBot="1" x14ac:dyDescent="0.3">
      <c r="A3" s="141" t="s">
        <v>65</v>
      </c>
      <c r="B3" s="141"/>
      <c r="C3" s="141"/>
      <c r="D3" s="141"/>
      <c r="E3" s="141"/>
    </row>
    <row r="4" spans="1:8" x14ac:dyDescent="0.25">
      <c r="A4" s="2" t="s">
        <v>62</v>
      </c>
      <c r="B4" s="2"/>
    </row>
    <row r="5" spans="1:8" ht="7.5" customHeight="1" thickBot="1" x14ac:dyDescent="0.3">
      <c r="A5" s="3"/>
      <c r="B5" s="3"/>
      <c r="C5" s="142"/>
      <c r="D5" s="142"/>
    </row>
    <row r="6" spans="1:8" ht="29.85" customHeight="1" x14ac:dyDescent="0.25">
      <c r="A6" s="3"/>
      <c r="B6" s="3"/>
      <c r="C6" s="99" t="s">
        <v>0</v>
      </c>
      <c r="D6" s="4" t="s">
        <v>1</v>
      </c>
      <c r="E6" s="4" t="s">
        <v>2</v>
      </c>
    </row>
    <row r="7" spans="1:8" ht="15.75" thickBot="1" x14ac:dyDescent="0.3">
      <c r="A7" s="5" t="s">
        <v>3</v>
      </c>
      <c r="B7" s="5"/>
      <c r="C7" s="100">
        <v>2024</v>
      </c>
      <c r="D7" s="6">
        <v>2025</v>
      </c>
      <c r="E7" s="6">
        <v>2026</v>
      </c>
    </row>
    <row r="8" spans="1:8" x14ac:dyDescent="0.25">
      <c r="A8" s="125" t="s">
        <v>4</v>
      </c>
      <c r="B8" s="7"/>
      <c r="C8" s="8">
        <v>293000</v>
      </c>
      <c r="D8" s="9">
        <v>350000</v>
      </c>
      <c r="E8" s="9">
        <v>4193000</v>
      </c>
      <c r="G8" s="135"/>
      <c r="H8" s="135"/>
    </row>
    <row r="9" spans="1:8" x14ac:dyDescent="0.25">
      <c r="A9" s="10" t="s">
        <v>5</v>
      </c>
      <c r="B9" s="11" t="s">
        <v>61</v>
      </c>
      <c r="C9" s="12">
        <v>0</v>
      </c>
      <c r="D9" s="13">
        <v>0</v>
      </c>
      <c r="E9" s="13">
        <v>24000</v>
      </c>
      <c r="H9" s="135"/>
    </row>
    <row r="10" spans="1:8" x14ac:dyDescent="0.25">
      <c r="A10" s="10" t="s">
        <v>6</v>
      </c>
      <c r="B10" s="11"/>
      <c r="C10" s="12">
        <v>0</v>
      </c>
      <c r="D10" s="13">
        <v>0</v>
      </c>
      <c r="E10" s="13">
        <v>1417000</v>
      </c>
      <c r="G10" s="135"/>
      <c r="H10" s="135"/>
    </row>
    <row r="11" spans="1:8" ht="15.75" thickBot="1" x14ac:dyDescent="0.3">
      <c r="A11" s="137" t="s">
        <v>60</v>
      </c>
      <c r="B11" s="49"/>
      <c r="C11" s="12">
        <v>0</v>
      </c>
      <c r="D11" s="13">
        <v>0</v>
      </c>
      <c r="E11" s="13">
        <v>59000</v>
      </c>
      <c r="G11" s="135"/>
      <c r="H11" s="138"/>
    </row>
    <row r="12" spans="1:8" ht="15.75" thickBot="1" x14ac:dyDescent="0.3">
      <c r="A12" s="133" t="s">
        <v>53</v>
      </c>
      <c r="B12" s="134"/>
      <c r="C12" s="14">
        <v>293000</v>
      </c>
      <c r="D12" s="14">
        <v>350000</v>
      </c>
      <c r="E12" s="14">
        <f>SUM(E8:E11)</f>
        <v>5693000</v>
      </c>
    </row>
    <row r="13" spans="1:8" x14ac:dyDescent="0.25">
      <c r="A13" s="125" t="s">
        <v>7</v>
      </c>
      <c r="B13" s="144"/>
      <c r="C13" s="145">
        <v>0</v>
      </c>
      <c r="D13" s="146">
        <v>0</v>
      </c>
      <c r="E13" s="146">
        <v>0</v>
      </c>
    </row>
    <row r="14" spans="1:8" x14ac:dyDescent="0.25">
      <c r="A14" s="96" t="s">
        <v>36</v>
      </c>
      <c r="B14" s="147"/>
      <c r="C14" s="98">
        <v>816000</v>
      </c>
      <c r="D14" s="98">
        <v>800000</v>
      </c>
      <c r="E14" s="98">
        <v>770000</v>
      </c>
      <c r="H14" s="138"/>
    </row>
    <row r="15" spans="1:8" x14ac:dyDescent="0.25">
      <c r="A15" s="96" t="s">
        <v>37</v>
      </c>
      <c r="B15" s="97"/>
      <c r="C15" s="98">
        <v>1559000</v>
      </c>
      <c r="D15" s="98">
        <v>1600000</v>
      </c>
      <c r="E15" s="98">
        <v>1600000</v>
      </c>
    </row>
    <row r="16" spans="1:8" x14ac:dyDescent="0.25">
      <c r="A16" s="143" t="s">
        <v>8</v>
      </c>
      <c r="B16" s="15" t="s">
        <v>9</v>
      </c>
      <c r="C16" s="16">
        <v>0</v>
      </c>
      <c r="D16" s="16">
        <v>0</v>
      </c>
      <c r="E16" s="16">
        <v>0</v>
      </c>
    </row>
    <row r="17" spans="1:9" x14ac:dyDescent="0.25">
      <c r="A17" s="143"/>
      <c r="B17" s="15" t="s">
        <v>10</v>
      </c>
      <c r="C17" s="16">
        <v>649000</v>
      </c>
      <c r="D17" s="16">
        <v>610000</v>
      </c>
      <c r="E17" s="16">
        <v>610000</v>
      </c>
      <c r="H17" s="139"/>
    </row>
    <row r="18" spans="1:9" x14ac:dyDescent="0.25">
      <c r="A18" s="143"/>
      <c r="B18" s="15" t="s">
        <v>11</v>
      </c>
      <c r="C18" s="16">
        <v>971000</v>
      </c>
      <c r="D18" s="16">
        <v>1000000</v>
      </c>
      <c r="E18" s="16">
        <v>1000000</v>
      </c>
      <c r="H18" s="139"/>
    </row>
    <row r="19" spans="1:9" x14ac:dyDescent="0.25">
      <c r="A19" s="143"/>
      <c r="B19" s="15" t="s">
        <v>12</v>
      </c>
      <c r="C19" s="16">
        <v>148000</v>
      </c>
      <c r="D19" s="16">
        <v>240000</v>
      </c>
      <c r="E19" s="16">
        <v>240000</v>
      </c>
    </row>
    <row r="20" spans="1:9" x14ac:dyDescent="0.25">
      <c r="A20" s="128" t="s">
        <v>57</v>
      </c>
      <c r="B20" s="17"/>
      <c r="C20" s="16">
        <v>520000</v>
      </c>
      <c r="D20" s="16">
        <v>800000</v>
      </c>
      <c r="E20" s="16">
        <v>800000</v>
      </c>
      <c r="H20" s="138"/>
    </row>
    <row r="21" spans="1:9" x14ac:dyDescent="0.25">
      <c r="A21" s="18" t="s">
        <v>15</v>
      </c>
      <c r="B21" s="19"/>
      <c r="C21" s="16">
        <v>738000</v>
      </c>
      <c r="D21" s="16">
        <v>650000</v>
      </c>
      <c r="E21" s="16">
        <v>670000</v>
      </c>
      <c r="I21" s="138"/>
    </row>
    <row r="22" spans="1:9" x14ac:dyDescent="0.25">
      <c r="A22" s="87" t="s">
        <v>13</v>
      </c>
      <c r="B22" s="88"/>
      <c r="C22" s="89">
        <v>2034000</v>
      </c>
      <c r="D22" s="89">
        <v>2000000</v>
      </c>
      <c r="E22" s="89">
        <v>2000000</v>
      </c>
    </row>
    <row r="23" spans="1:9" x14ac:dyDescent="0.25">
      <c r="A23" s="18" t="s">
        <v>14</v>
      </c>
      <c r="B23" s="19"/>
      <c r="C23" s="16">
        <v>47000</v>
      </c>
      <c r="D23" s="16">
        <v>44000</v>
      </c>
      <c r="E23" s="16">
        <v>44000</v>
      </c>
    </row>
    <row r="24" spans="1:9" x14ac:dyDescent="0.25">
      <c r="A24" s="126" t="s">
        <v>38</v>
      </c>
      <c r="B24" s="21"/>
      <c r="C24" s="22">
        <v>0</v>
      </c>
      <c r="D24" s="22">
        <v>0</v>
      </c>
      <c r="E24" s="22">
        <v>550000</v>
      </c>
    </row>
    <row r="25" spans="1:9" x14ac:dyDescent="0.25">
      <c r="A25" s="10" t="s">
        <v>58</v>
      </c>
      <c r="B25" s="19"/>
      <c r="C25" s="16">
        <v>2909000</v>
      </c>
      <c r="D25" s="16">
        <v>0</v>
      </c>
      <c r="E25" s="16">
        <v>0</v>
      </c>
    </row>
    <row r="26" spans="1:9" ht="15.75" thickBot="1" x14ac:dyDescent="0.3">
      <c r="A26" s="20" t="s">
        <v>51</v>
      </c>
      <c r="B26" s="21"/>
      <c r="C26" s="22">
        <v>29000</v>
      </c>
      <c r="D26" s="22">
        <v>0</v>
      </c>
      <c r="E26" s="22">
        <v>0</v>
      </c>
    </row>
    <row r="27" spans="1:9" ht="21.75" customHeight="1" thickBot="1" x14ac:dyDescent="0.3">
      <c r="A27" s="106" t="s">
        <v>39</v>
      </c>
      <c r="B27" s="104"/>
      <c r="C27" s="105">
        <f>SUM(C12:C26)</f>
        <v>10713000</v>
      </c>
      <c r="D27" s="105">
        <f>SUM(D12:D26)</f>
        <v>8094000</v>
      </c>
      <c r="E27" s="105">
        <f>SUM(E12:E26)</f>
        <v>13977000</v>
      </c>
    </row>
    <row r="28" spans="1:9" ht="15.75" thickBot="1" x14ac:dyDescent="0.3">
      <c r="A28" s="101" t="s">
        <v>52</v>
      </c>
      <c r="B28" s="127"/>
      <c r="C28" s="102">
        <v>36806000</v>
      </c>
      <c r="D28" s="103">
        <v>35000000</v>
      </c>
      <c r="E28" s="103">
        <v>35000000</v>
      </c>
    </row>
    <row r="29" spans="1:9" ht="15.75" thickBot="1" x14ac:dyDescent="0.3">
      <c r="A29" s="23" t="s">
        <v>16</v>
      </c>
      <c r="B29" s="24"/>
      <c r="C29" s="25">
        <f>SUM(C27,C28)</f>
        <v>47519000</v>
      </c>
      <c r="D29" s="25">
        <f>SUM(D27:D28)</f>
        <v>43094000</v>
      </c>
      <c r="E29" s="25">
        <f>SUM(E27:E28)</f>
        <v>48977000</v>
      </c>
    </row>
    <row r="30" spans="1:9" x14ac:dyDescent="0.25">
      <c r="A30" s="3"/>
      <c r="B30" s="3"/>
    </row>
    <row r="31" spans="1:9" ht="15.75" thickBot="1" x14ac:dyDescent="0.3">
      <c r="A31" s="26" t="s">
        <v>17</v>
      </c>
      <c r="B31" s="26"/>
      <c r="G31" s="138"/>
    </row>
    <row r="32" spans="1:9" x14ac:dyDescent="0.25">
      <c r="A32" s="27" t="s">
        <v>18</v>
      </c>
      <c r="B32" s="28"/>
      <c r="C32" s="29">
        <v>1380000</v>
      </c>
      <c r="D32" s="30">
        <v>1350000</v>
      </c>
      <c r="E32" s="31">
        <v>7593000</v>
      </c>
    </row>
    <row r="33" spans="1:5" x14ac:dyDescent="0.25">
      <c r="A33" s="107" t="s">
        <v>19</v>
      </c>
      <c r="B33" s="108"/>
      <c r="C33" s="34">
        <v>1850000</v>
      </c>
      <c r="D33" s="35">
        <v>1850000</v>
      </c>
      <c r="E33" s="36">
        <v>1850000</v>
      </c>
    </row>
    <row r="34" spans="1:5" x14ac:dyDescent="0.25">
      <c r="A34" s="130" t="s">
        <v>59</v>
      </c>
      <c r="B34" s="131"/>
      <c r="C34" s="122">
        <v>-261000</v>
      </c>
      <c r="D34" s="123">
        <v>0</v>
      </c>
      <c r="E34" s="124">
        <v>0</v>
      </c>
    </row>
    <row r="35" spans="1:5" x14ac:dyDescent="0.25">
      <c r="A35" s="32" t="s">
        <v>51</v>
      </c>
      <c r="B35" s="33"/>
      <c r="C35" s="34">
        <v>29000</v>
      </c>
      <c r="D35" s="35">
        <v>30000</v>
      </c>
      <c r="E35" s="36">
        <v>0</v>
      </c>
    </row>
    <row r="36" spans="1:5" x14ac:dyDescent="0.25">
      <c r="A36" s="37" t="s">
        <v>55</v>
      </c>
      <c r="B36" s="38"/>
      <c r="C36" s="39">
        <v>2507000</v>
      </c>
      <c r="D36" s="40">
        <v>0</v>
      </c>
      <c r="E36" s="41">
        <v>0</v>
      </c>
    </row>
    <row r="37" spans="1:5" x14ac:dyDescent="0.25">
      <c r="A37" s="129" t="s">
        <v>56</v>
      </c>
      <c r="B37" s="42"/>
      <c r="C37" s="39">
        <f>SUM(C38:C49)</f>
        <v>4753000</v>
      </c>
      <c r="D37" s="40">
        <f>SUM(D39:D49)</f>
        <v>4864000</v>
      </c>
      <c r="E37" s="43">
        <f>SUM(E39:E49)</f>
        <v>4534000</v>
      </c>
    </row>
    <row r="38" spans="1:5" x14ac:dyDescent="0.25">
      <c r="A38" s="44" t="s">
        <v>20</v>
      </c>
      <c r="B38" s="45"/>
      <c r="C38" s="46"/>
      <c r="D38" s="47"/>
      <c r="E38" s="48"/>
    </row>
    <row r="39" spans="1:5" x14ac:dyDescent="0.25">
      <c r="A39" s="10" t="s">
        <v>41</v>
      </c>
      <c r="B39" s="49"/>
      <c r="C39" s="50">
        <v>1543000</v>
      </c>
      <c r="D39" s="16">
        <v>1550000</v>
      </c>
      <c r="E39" s="16">
        <v>1550000</v>
      </c>
    </row>
    <row r="40" spans="1:5" x14ac:dyDescent="0.25">
      <c r="A40" s="10" t="s">
        <v>42</v>
      </c>
      <c r="B40" s="49"/>
      <c r="C40" s="50">
        <v>217000</v>
      </c>
      <c r="D40" s="16">
        <v>200000</v>
      </c>
      <c r="E40" s="16">
        <v>200000</v>
      </c>
    </row>
    <row r="41" spans="1:5" x14ac:dyDescent="0.25">
      <c r="A41" s="10" t="s">
        <v>43</v>
      </c>
      <c r="B41" s="49"/>
      <c r="C41" s="50">
        <v>134000</v>
      </c>
      <c r="D41" s="16">
        <v>100000</v>
      </c>
      <c r="E41" s="16">
        <v>100000</v>
      </c>
    </row>
    <row r="42" spans="1:5" x14ac:dyDescent="0.25">
      <c r="A42" s="10" t="s">
        <v>44</v>
      </c>
      <c r="B42" s="49"/>
      <c r="C42" s="50">
        <v>214000</v>
      </c>
      <c r="D42" s="16">
        <v>200000</v>
      </c>
      <c r="E42" s="16">
        <v>200000</v>
      </c>
    </row>
    <row r="43" spans="1:5" x14ac:dyDescent="0.25">
      <c r="A43" s="10" t="s">
        <v>45</v>
      </c>
      <c r="B43" s="49"/>
      <c r="C43" s="50">
        <v>698000</v>
      </c>
      <c r="D43" s="16">
        <v>550000</v>
      </c>
      <c r="E43" s="16">
        <v>550000</v>
      </c>
    </row>
    <row r="44" spans="1:5" x14ac:dyDescent="0.25">
      <c r="A44" s="10" t="s">
        <v>21</v>
      </c>
      <c r="B44" s="49"/>
      <c r="C44" s="50">
        <v>297000</v>
      </c>
      <c r="D44" s="16">
        <v>150000</v>
      </c>
      <c r="E44" s="16">
        <v>150000</v>
      </c>
    </row>
    <row r="45" spans="1:5" x14ac:dyDescent="0.25">
      <c r="A45" s="109" t="s">
        <v>22</v>
      </c>
      <c r="B45" s="110"/>
      <c r="C45" s="111">
        <v>500000</v>
      </c>
      <c r="D45" s="112">
        <v>800000</v>
      </c>
      <c r="E45" s="112">
        <v>800000</v>
      </c>
    </row>
    <row r="46" spans="1:5" x14ac:dyDescent="0.25">
      <c r="A46" s="113" t="s">
        <v>23</v>
      </c>
      <c r="B46" s="114"/>
      <c r="C46" s="115">
        <v>708000</v>
      </c>
      <c r="D46" s="116">
        <v>974000</v>
      </c>
      <c r="E46" s="116">
        <v>624000</v>
      </c>
    </row>
    <row r="47" spans="1:5" x14ac:dyDescent="0.25">
      <c r="A47" s="53" t="s">
        <v>46</v>
      </c>
      <c r="B47" s="54"/>
      <c r="C47" s="51">
        <v>388000</v>
      </c>
      <c r="D47" s="52">
        <v>140000</v>
      </c>
      <c r="E47" s="52">
        <v>160000</v>
      </c>
    </row>
    <row r="48" spans="1:5" x14ac:dyDescent="0.25">
      <c r="A48" s="53" t="s">
        <v>24</v>
      </c>
      <c r="B48" s="54"/>
      <c r="C48" s="51">
        <v>0</v>
      </c>
      <c r="D48" s="52">
        <v>100000</v>
      </c>
      <c r="E48" s="52">
        <v>100000</v>
      </c>
    </row>
    <row r="49" spans="1:5" ht="15.75" thickBot="1" x14ac:dyDescent="0.3">
      <c r="A49" s="53" t="s">
        <v>25</v>
      </c>
      <c r="B49" s="54"/>
      <c r="C49" s="51">
        <v>54000</v>
      </c>
      <c r="D49" s="52">
        <v>100000</v>
      </c>
      <c r="E49" s="52">
        <v>100000</v>
      </c>
    </row>
    <row r="50" spans="1:5" s="121" customFormat="1" ht="22.7" customHeight="1" thickBot="1" x14ac:dyDescent="0.3">
      <c r="A50" s="117" t="s">
        <v>47</v>
      </c>
      <c r="B50" s="55"/>
      <c r="C50" s="56">
        <v>10258000</v>
      </c>
      <c r="D50" s="57">
        <f>SUM(D32,D33,D35,D36,D37)</f>
        <v>8094000</v>
      </c>
      <c r="E50" s="57">
        <f>SUM(E32,E33,E35,E36,E37)</f>
        <v>13977000</v>
      </c>
    </row>
    <row r="51" spans="1:5" ht="15.75" thickBot="1" x14ac:dyDescent="0.3">
      <c r="A51" s="118" t="s">
        <v>54</v>
      </c>
      <c r="B51" s="132"/>
      <c r="C51" s="119">
        <v>37261000</v>
      </c>
      <c r="D51" s="120">
        <v>35000000</v>
      </c>
      <c r="E51" s="120">
        <v>35000000</v>
      </c>
    </row>
    <row r="52" spans="1:5" ht="15.75" thickBot="1" x14ac:dyDescent="0.3">
      <c r="A52" s="58" t="s">
        <v>48</v>
      </c>
      <c r="B52" s="59"/>
      <c r="C52" s="60">
        <f>SUM(C50,C51)</f>
        <v>47519000</v>
      </c>
      <c r="D52" s="61">
        <f>SUM(D50,D51)</f>
        <v>43094000</v>
      </c>
      <c r="E52" s="61">
        <f>SUM(E50,E51)</f>
        <v>48977000</v>
      </c>
    </row>
    <row r="53" spans="1:5" ht="15.75" thickBot="1" x14ac:dyDescent="0.3">
      <c r="A53" s="62" t="s">
        <v>26</v>
      </c>
      <c r="B53" s="63"/>
      <c r="C53" s="14">
        <f>SUM(C52-C29)</f>
        <v>0</v>
      </c>
      <c r="D53" s="64">
        <f>SUM(D52-D29)</f>
        <v>0</v>
      </c>
      <c r="E53" s="64">
        <f>SUM(E52-E29)</f>
        <v>0</v>
      </c>
    </row>
    <row r="54" spans="1:5" ht="20.45" customHeight="1" thickBot="1" x14ac:dyDescent="0.3">
      <c r="A54" s="65"/>
      <c r="B54" s="65"/>
      <c r="C54" s="66"/>
    </row>
    <row r="55" spans="1:5" ht="15.75" thickBot="1" x14ac:dyDescent="0.3">
      <c r="A55" s="67" t="s">
        <v>27</v>
      </c>
      <c r="B55" s="68"/>
      <c r="C55" s="69" t="s">
        <v>49</v>
      </c>
      <c r="D55" s="69" t="s">
        <v>50</v>
      </c>
    </row>
    <row r="56" spans="1:5" ht="15.75" thickBot="1" x14ac:dyDescent="0.3">
      <c r="A56" s="70" t="s">
        <v>28</v>
      </c>
      <c r="B56" s="71"/>
      <c r="C56" s="72">
        <v>2311000</v>
      </c>
      <c r="D56" s="72">
        <v>2097000</v>
      </c>
    </row>
    <row r="57" spans="1:5" x14ac:dyDescent="0.25">
      <c r="A57" s="73" t="s">
        <v>29</v>
      </c>
      <c r="B57" s="74"/>
      <c r="C57" s="75">
        <f>SUM(C58:C59)</f>
        <v>1860000</v>
      </c>
      <c r="D57" s="75">
        <f>SUM(D58:D59)</f>
        <v>1840000</v>
      </c>
    </row>
    <row r="58" spans="1:5" x14ac:dyDescent="0.25">
      <c r="A58" s="90" t="s">
        <v>30</v>
      </c>
      <c r="B58" s="91"/>
      <c r="C58" s="92">
        <v>2000000</v>
      </c>
      <c r="D58" s="92">
        <v>2000000</v>
      </c>
    </row>
    <row r="59" spans="1:5" x14ac:dyDescent="0.25">
      <c r="A59" s="76" t="s">
        <v>31</v>
      </c>
      <c r="B59" s="77"/>
      <c r="C59" s="78">
        <v>-140000</v>
      </c>
      <c r="D59" s="78">
        <v>-160000</v>
      </c>
    </row>
    <row r="60" spans="1:5" x14ac:dyDescent="0.25">
      <c r="A60" s="79" t="s">
        <v>32</v>
      </c>
      <c r="B60" s="80"/>
      <c r="C60" s="78">
        <f>SUM(C61:C64)</f>
        <v>2074000</v>
      </c>
      <c r="D60" s="78">
        <f>SUM(D61:D64)</f>
        <v>2124000</v>
      </c>
    </row>
    <row r="61" spans="1:5" x14ac:dyDescent="0.25">
      <c r="A61" s="76" t="s">
        <v>64</v>
      </c>
      <c r="B61" s="77"/>
      <c r="C61" s="78">
        <v>107000</v>
      </c>
      <c r="D61" s="78">
        <v>0</v>
      </c>
    </row>
    <row r="62" spans="1:5" x14ac:dyDescent="0.25">
      <c r="A62" s="76" t="s">
        <v>63</v>
      </c>
      <c r="B62" s="77"/>
      <c r="C62" s="78">
        <v>193000</v>
      </c>
      <c r="D62" s="78">
        <v>700000</v>
      </c>
    </row>
    <row r="63" spans="1:5" x14ac:dyDescent="0.25">
      <c r="A63" s="93" t="s">
        <v>33</v>
      </c>
      <c r="B63" s="94"/>
      <c r="C63" s="95">
        <v>800000</v>
      </c>
      <c r="D63" s="95">
        <v>800000</v>
      </c>
    </row>
    <row r="64" spans="1:5" ht="15.75" thickBot="1" x14ac:dyDescent="0.3">
      <c r="A64" s="81" t="s">
        <v>34</v>
      </c>
      <c r="B64" s="82"/>
      <c r="C64" s="83">
        <v>974000</v>
      </c>
      <c r="D64" s="83">
        <v>624000</v>
      </c>
    </row>
    <row r="65" spans="1:5" ht="15.75" customHeight="1" thickBot="1" x14ac:dyDescent="0.3">
      <c r="A65" s="84" t="s">
        <v>35</v>
      </c>
      <c r="B65" s="85"/>
      <c r="C65" s="86">
        <f>SUM(C56,C57-C60)</f>
        <v>2097000</v>
      </c>
      <c r="D65" s="86">
        <f>SUM(D56,D57-D60)</f>
        <v>1813000</v>
      </c>
    </row>
    <row r="66" spans="1:5" ht="15.75" thickBot="1" x14ac:dyDescent="0.3"/>
    <row r="67" spans="1:5" ht="15.75" thickBot="1" x14ac:dyDescent="0.3">
      <c r="A67" s="148" t="s">
        <v>66</v>
      </c>
      <c r="B67" s="149"/>
      <c r="C67" s="150"/>
      <c r="D67" s="151"/>
      <c r="E67" s="151">
        <v>11.01</v>
      </c>
    </row>
    <row r="68" spans="1:5" x14ac:dyDescent="0.25">
      <c r="A68" s="136"/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1.máje</vt:lpstr>
      <vt:lpstr>'ZŠ 1.máje'!Oblast_tisku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2025-11-25T07:33:36Z</cp:lastPrinted>
  <dcterms:created xsi:type="dcterms:W3CDTF">2025-07-01T07:16:01Z</dcterms:created>
  <dcterms:modified xsi:type="dcterms:W3CDTF">2025-11-25T07:34:15Z</dcterms:modified>
</cp:coreProperties>
</file>