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5\11_ZŠ 1.máje\1.Úprava rozpočtu-FI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1" l="1"/>
  <c r="E48" i="31"/>
  <c r="E57" i="31" s="1"/>
  <c r="C51" i="31" l="1"/>
  <c r="D51" i="31"/>
  <c r="D48" i="31"/>
  <c r="C57" i="31" l="1"/>
  <c r="D57" i="31" s="1"/>
  <c r="E27" i="31"/>
  <c r="E40" i="31" s="1"/>
  <c r="E42" i="31" s="1"/>
  <c r="E20" i="31"/>
  <c r="E22" i="31" s="1"/>
  <c r="D27" i="31"/>
  <c r="D40" i="31" s="1"/>
  <c r="D42" i="31" s="1"/>
  <c r="D20" i="31"/>
  <c r="D22" i="31" s="1"/>
  <c r="C27" i="31"/>
  <c r="C40" i="31" s="1"/>
  <c r="C42" i="31" s="1"/>
  <c r="C20" i="31"/>
  <c r="C22" i="31" s="1"/>
  <c r="C43" i="31" l="1"/>
  <c r="D43" i="31"/>
  <c r="E43" i="31"/>
</calcChain>
</file>

<file path=xl/sharedStrings.xml><?xml version="1.0" encoding="utf-8"?>
<sst xmlns="http://schemas.openxmlformats.org/spreadsheetml/2006/main" count="60" uniqueCount="60">
  <si>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</si>
  <si>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</si>
  <si>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</si>
  <si>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</si>
  <si>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</si>
  <si>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</si>
  <si>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</si>
  <si>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</si>
  <si>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</si>
  <si>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</si>
  <si>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</si>
  <si>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</si>
  <si>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</si>
  <si>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</si>
  <si>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</si>
  <si>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</si>
  <si>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</si>
  <si>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</si>
  <si>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</si>
  <si>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</si>
  <si>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</si>
  <si>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</si>
  <si>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</si>
  <si>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</si>
  <si>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</si>
  <si>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</si>
  <si>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</si>
  <si>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</si>
  <si>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</si>
  <si>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</si>
  <si>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</si>
  <si>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</si>
  <si>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</si>
  <si>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</si>
  <si>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</si>
  <si>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</si>
  <si>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</si>
  <si>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</si>
  <si>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</si>
  <si>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</si>
  <si>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</si>
  <si>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</si>
  <si>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</si>
  <si>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</si>
  <si>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</si>
  <si>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</si>
  <si>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</si>
  <si>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</si>
  <si>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</si>
  <si>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</si>
  <si>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</si>
  <si>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Rozpočet na rok 2025</t>
  </si>
  <si>
    <t>oček. skut. 2024</t>
  </si>
  <si>
    <t>plán 2025</t>
  </si>
  <si>
    <t>Základní škola Karlovy Vary 1. máje 1, p.o.</t>
  </si>
  <si>
    <t>IČO: 709 33 774</t>
  </si>
  <si>
    <t>rozpočet</t>
  </si>
  <si>
    <t>úpr.plánu 2025</t>
  </si>
  <si>
    <t>interaktivní tabule a venkovní herní prvky</t>
  </si>
  <si>
    <t>Stravovací systém-rozšíření a modernizace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</si>
</sst>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60"/>
  <sheetViews>
    <sheetView tabSelected="1" topLeftCell="A37" zoomScaleNormal="100" workbookViewId="0">
      <selection activeCell="E54" sqref="E54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6" ht="19.5" thickBot="1" x14ac:dyDescent="0.3">
      <c r="A1" s="130" t="s">
        <v>51</v>
      </c>
      <c r="B1" s="131"/>
      <c r="C1" s="131"/>
      <c r="D1" s="131"/>
      <c r="E1" s="132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3" t="s">
        <v>54</v>
      </c>
      <c r="B3" s="134"/>
      <c r="C3" s="134"/>
      <c r="D3" s="134"/>
      <c r="E3" s="135"/>
    </row>
    <row r="4" spans="1:6" ht="15.75" thickBot="1" x14ac:dyDescent="0.3">
      <c r="A4" s="2" t="s">
        <v>55</v>
      </c>
      <c r="B4" s="2"/>
      <c r="C4" s="3"/>
      <c r="D4" s="1"/>
      <c r="E4" s="28" t="s">
        <v>1</v>
      </c>
    </row>
    <row r="5" spans="1:6" x14ac:dyDescent="0.25">
      <c r="A5" s="4"/>
      <c r="B5" s="4"/>
      <c r="C5" s="5" t="s">
        <v>0</v>
      </c>
      <c r="D5" s="6" t="s">
        <v>2</v>
      </c>
      <c r="E5" s="6" t="s">
        <v>56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6" ht="15.75" thickBot="1" x14ac:dyDescent="0.3">
      <c r="A7" s="7" t="s">
        <v>3</v>
      </c>
      <c r="B7" s="7"/>
      <c r="C7" s="4"/>
      <c r="D7" s="4"/>
      <c r="E7" s="4"/>
    </row>
    <row r="8" spans="1:6" x14ac:dyDescent="0.25">
      <c r="A8" s="29" t="s">
        <v>33</v>
      </c>
      <c r="B8" s="72"/>
      <c r="C8" s="30">
        <v>730</v>
      </c>
      <c r="D8" s="10">
        <v>730</v>
      </c>
      <c r="E8" s="31">
        <v>800</v>
      </c>
    </row>
    <row r="9" spans="1:6" x14ac:dyDescent="0.25">
      <c r="A9" s="32" t="s">
        <v>34</v>
      </c>
      <c r="B9" s="73"/>
      <c r="C9" s="33">
        <v>1538</v>
      </c>
      <c r="D9" s="34">
        <v>1400</v>
      </c>
      <c r="E9" s="34">
        <v>1600</v>
      </c>
    </row>
    <row r="10" spans="1:6" x14ac:dyDescent="0.25">
      <c r="A10" s="138" t="s">
        <v>4</v>
      </c>
      <c r="B10" s="99" t="s">
        <v>27</v>
      </c>
      <c r="C10" s="33">
        <v>0</v>
      </c>
      <c r="D10" s="36">
        <v>0</v>
      </c>
      <c r="E10" s="36">
        <v>0</v>
      </c>
    </row>
    <row r="11" spans="1:6" x14ac:dyDescent="0.25">
      <c r="A11" s="139"/>
      <c r="B11" s="99" t="s">
        <v>28</v>
      </c>
      <c r="C11" s="33">
        <v>501</v>
      </c>
      <c r="D11" s="36">
        <v>610</v>
      </c>
      <c r="E11" s="36">
        <v>610</v>
      </c>
      <c r="F11" s="126"/>
    </row>
    <row r="12" spans="1:6" x14ac:dyDescent="0.25">
      <c r="A12" s="139"/>
      <c r="B12" s="99" t="s">
        <v>29</v>
      </c>
      <c r="C12" s="33">
        <v>405</v>
      </c>
      <c r="D12" s="36">
        <v>1000</v>
      </c>
      <c r="E12" s="36">
        <v>1000</v>
      </c>
      <c r="F12" s="126"/>
    </row>
    <row r="13" spans="1:6" x14ac:dyDescent="0.25">
      <c r="A13" s="140"/>
      <c r="B13" s="99" t="s">
        <v>30</v>
      </c>
      <c r="C13" s="33">
        <v>176</v>
      </c>
      <c r="D13" s="36">
        <v>240</v>
      </c>
      <c r="E13" s="36">
        <v>240</v>
      </c>
      <c r="F13" s="126"/>
    </row>
    <row r="14" spans="1:6" x14ac:dyDescent="0.25">
      <c r="A14" s="35" t="s">
        <v>35</v>
      </c>
      <c r="B14" s="73"/>
      <c r="C14" s="33">
        <v>550</v>
      </c>
      <c r="D14" s="37">
        <v>500</v>
      </c>
      <c r="E14" s="37">
        <v>800</v>
      </c>
      <c r="F14" s="127"/>
    </row>
    <row r="15" spans="1:6" x14ac:dyDescent="0.25">
      <c r="A15" s="35" t="s">
        <v>36</v>
      </c>
      <c r="B15" s="73"/>
      <c r="C15" s="33">
        <v>569</v>
      </c>
      <c r="D15" s="36">
        <v>630</v>
      </c>
      <c r="E15" s="36">
        <v>650</v>
      </c>
    </row>
    <row r="16" spans="1:6" x14ac:dyDescent="0.25">
      <c r="A16" s="35" t="s">
        <v>37</v>
      </c>
      <c r="B16" s="73"/>
      <c r="C16" s="33">
        <v>324</v>
      </c>
      <c r="D16" s="36">
        <v>300</v>
      </c>
      <c r="E16" s="36">
        <v>350</v>
      </c>
    </row>
    <row r="17" spans="1:5" x14ac:dyDescent="0.25">
      <c r="A17" s="38" t="s">
        <v>38</v>
      </c>
      <c r="B17" s="74"/>
      <c r="C17" s="39">
        <v>2051</v>
      </c>
      <c r="D17" s="12">
        <v>2000</v>
      </c>
      <c r="E17" s="12">
        <v>2000</v>
      </c>
    </row>
    <row r="18" spans="1:5" ht="15" customHeight="1" x14ac:dyDescent="0.25">
      <c r="A18" s="35" t="s">
        <v>39</v>
      </c>
      <c r="B18" s="73"/>
      <c r="C18" s="33">
        <v>44</v>
      </c>
      <c r="D18" s="36">
        <v>120</v>
      </c>
      <c r="E18" s="36">
        <v>44</v>
      </c>
    </row>
    <row r="19" spans="1:5" ht="15.75" thickBot="1" x14ac:dyDescent="0.3">
      <c r="A19" s="40" t="s">
        <v>18</v>
      </c>
      <c r="B19" s="75"/>
      <c r="C19" s="41">
        <v>2993</v>
      </c>
      <c r="D19" s="13">
        <v>0</v>
      </c>
      <c r="E19" s="14">
        <v>0</v>
      </c>
    </row>
    <row r="20" spans="1:5" ht="15.75" thickBot="1" x14ac:dyDescent="0.3">
      <c r="A20" s="100" t="s">
        <v>19</v>
      </c>
      <c r="B20" s="76"/>
      <c r="C20" s="15">
        <f>SUM(C8:C19)</f>
        <v>9881</v>
      </c>
      <c r="D20" s="16">
        <f>SUM(D8:D19)</f>
        <v>7530</v>
      </c>
      <c r="E20" s="16">
        <f>SUM(E8:E19)</f>
        <v>8094</v>
      </c>
    </row>
    <row r="21" spans="1:5" ht="30" customHeight="1" thickBot="1" x14ac:dyDescent="0.3">
      <c r="A21" s="101" t="s">
        <v>20</v>
      </c>
      <c r="B21" s="77"/>
      <c r="C21" s="42">
        <v>34599</v>
      </c>
      <c r="D21" s="43">
        <v>32000</v>
      </c>
      <c r="E21" s="43">
        <v>35000</v>
      </c>
    </row>
    <row r="22" spans="1:5" ht="15.75" thickBot="1" x14ac:dyDescent="0.3">
      <c r="A22" s="102" t="s">
        <v>5</v>
      </c>
      <c r="B22" s="78"/>
      <c r="C22" s="15">
        <f>SUM(C20:C21)</f>
        <v>44480</v>
      </c>
      <c r="D22" s="16">
        <f>SUM(D20:D21)</f>
        <v>39530</v>
      </c>
      <c r="E22" s="16">
        <f>SUM(E20:E21)</f>
        <v>43094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4" t="s">
        <v>31</v>
      </c>
      <c r="B24" s="79"/>
      <c r="C24" s="45">
        <v>1384</v>
      </c>
      <c r="D24" s="19">
        <v>1380</v>
      </c>
      <c r="E24" s="46">
        <v>1380</v>
      </c>
    </row>
    <row r="25" spans="1:5" x14ac:dyDescent="0.25">
      <c r="A25" s="103" t="s">
        <v>32</v>
      </c>
      <c r="B25" s="104"/>
      <c r="C25" s="105">
        <v>1128</v>
      </c>
      <c r="D25" s="106">
        <v>1850</v>
      </c>
      <c r="E25" s="107">
        <v>1850</v>
      </c>
    </row>
    <row r="26" spans="1:5" x14ac:dyDescent="0.25">
      <c r="A26" s="47" t="s">
        <v>26</v>
      </c>
      <c r="B26" s="80"/>
      <c r="C26" s="21">
        <v>2920</v>
      </c>
      <c r="D26" s="20">
        <v>0</v>
      </c>
      <c r="E26" s="20">
        <v>0</v>
      </c>
    </row>
    <row r="27" spans="1:5" x14ac:dyDescent="0.25">
      <c r="A27" s="48" t="s">
        <v>21</v>
      </c>
      <c r="B27" s="81"/>
      <c r="C27" s="21">
        <f>SUM(C29:C39)</f>
        <v>4449</v>
      </c>
      <c r="D27" s="20">
        <f>SUM(D29:D39)</f>
        <v>4300</v>
      </c>
      <c r="E27" s="20">
        <f>SUM(E29:E39)</f>
        <v>4864</v>
      </c>
    </row>
    <row r="28" spans="1:5" x14ac:dyDescent="0.25">
      <c r="A28" s="49" t="s">
        <v>7</v>
      </c>
      <c r="B28" s="82"/>
      <c r="C28" s="50"/>
      <c r="D28" s="51"/>
      <c r="E28" s="51"/>
    </row>
    <row r="29" spans="1:5" x14ac:dyDescent="0.25">
      <c r="A29" s="52" t="s">
        <v>40</v>
      </c>
      <c r="B29" s="83"/>
      <c r="C29" s="53">
        <v>1506</v>
      </c>
      <c r="D29" s="36">
        <v>1400</v>
      </c>
      <c r="E29" s="36">
        <v>1550</v>
      </c>
    </row>
    <row r="30" spans="1:5" x14ac:dyDescent="0.25">
      <c r="A30" s="52" t="s">
        <v>41</v>
      </c>
      <c r="B30" s="83"/>
      <c r="C30" s="53">
        <v>211</v>
      </c>
      <c r="D30" s="36">
        <v>180</v>
      </c>
      <c r="E30" s="36">
        <v>200</v>
      </c>
    </row>
    <row r="31" spans="1:5" x14ac:dyDescent="0.25">
      <c r="A31" s="54" t="s">
        <v>42</v>
      </c>
      <c r="B31" s="84"/>
      <c r="C31" s="53">
        <v>146</v>
      </c>
      <c r="D31" s="36">
        <v>100</v>
      </c>
      <c r="E31" s="36">
        <v>100</v>
      </c>
    </row>
    <row r="32" spans="1:5" x14ac:dyDescent="0.25">
      <c r="A32" s="54" t="s">
        <v>43</v>
      </c>
      <c r="B32" s="84"/>
      <c r="C32" s="53">
        <v>141</v>
      </c>
      <c r="D32" s="36">
        <v>180</v>
      </c>
      <c r="E32" s="36">
        <v>200</v>
      </c>
    </row>
    <row r="33" spans="1:5" x14ac:dyDescent="0.25">
      <c r="A33" s="54" t="s">
        <v>44</v>
      </c>
      <c r="B33" s="84"/>
      <c r="C33" s="53">
        <v>647</v>
      </c>
      <c r="D33" s="36">
        <v>550</v>
      </c>
      <c r="E33" s="36">
        <v>550</v>
      </c>
    </row>
    <row r="34" spans="1:5" x14ac:dyDescent="0.25">
      <c r="A34" s="54" t="s">
        <v>45</v>
      </c>
      <c r="B34" s="84"/>
      <c r="C34" s="53">
        <v>28</v>
      </c>
      <c r="D34" s="36">
        <v>30</v>
      </c>
      <c r="E34" s="36">
        <v>150</v>
      </c>
    </row>
    <row r="35" spans="1:5" x14ac:dyDescent="0.25">
      <c r="A35" s="108" t="s">
        <v>46</v>
      </c>
      <c r="B35" s="85"/>
      <c r="C35" s="55">
        <v>500</v>
      </c>
      <c r="D35" s="56">
        <v>500</v>
      </c>
      <c r="E35" s="57">
        <v>800</v>
      </c>
    </row>
    <row r="36" spans="1:5" x14ac:dyDescent="0.25">
      <c r="A36" s="58" t="s">
        <v>47</v>
      </c>
      <c r="B36" s="86"/>
      <c r="C36" s="59">
        <v>63</v>
      </c>
      <c r="D36" s="11">
        <v>100</v>
      </c>
      <c r="E36" s="11">
        <v>100</v>
      </c>
    </row>
    <row r="37" spans="1:5" x14ac:dyDescent="0.25">
      <c r="A37" s="58" t="s">
        <v>48</v>
      </c>
      <c r="B37" s="86"/>
      <c r="C37" s="59">
        <v>0</v>
      </c>
      <c r="D37" s="14">
        <v>100</v>
      </c>
      <c r="E37" s="14">
        <v>100</v>
      </c>
    </row>
    <row r="38" spans="1:5" x14ac:dyDescent="0.25">
      <c r="A38" s="58" t="s">
        <v>50</v>
      </c>
      <c r="B38" s="86"/>
      <c r="C38" s="125">
        <v>424</v>
      </c>
      <c r="D38" s="14">
        <v>430</v>
      </c>
      <c r="E38" s="14">
        <v>140</v>
      </c>
    </row>
    <row r="39" spans="1:5" ht="15.75" thickBot="1" x14ac:dyDescent="0.3">
      <c r="A39" s="109" t="s">
        <v>22</v>
      </c>
      <c r="B39" s="87"/>
      <c r="C39" s="60">
        <v>783</v>
      </c>
      <c r="D39" s="61">
        <v>730</v>
      </c>
      <c r="E39" s="61">
        <v>974</v>
      </c>
    </row>
    <row r="40" spans="1:5" ht="15.75" thickBot="1" x14ac:dyDescent="0.3">
      <c r="A40" s="100" t="s">
        <v>23</v>
      </c>
      <c r="B40" s="76"/>
      <c r="C40" s="62">
        <f>SUM(C24,C25,C26,C27)</f>
        <v>9881</v>
      </c>
      <c r="D40" s="63">
        <f>SUM(D24:D27)</f>
        <v>7530</v>
      </c>
      <c r="E40" s="63">
        <f>SUM(E24:E27)</f>
        <v>8094</v>
      </c>
    </row>
    <row r="41" spans="1:5" ht="30" customHeight="1" thickBot="1" x14ac:dyDescent="0.3">
      <c r="A41" s="110" t="s">
        <v>24</v>
      </c>
      <c r="B41" s="88"/>
      <c r="C41" s="42">
        <v>34599</v>
      </c>
      <c r="D41" s="64">
        <v>32000</v>
      </c>
      <c r="E41" s="64">
        <v>35000</v>
      </c>
    </row>
    <row r="42" spans="1:5" ht="15.75" thickBot="1" x14ac:dyDescent="0.3">
      <c r="A42" s="102" t="s">
        <v>25</v>
      </c>
      <c r="B42" s="78"/>
      <c r="C42" s="62">
        <f>SUM(C40:C41)</f>
        <v>44480</v>
      </c>
      <c r="D42" s="63">
        <f>SUM(D40:D41)</f>
        <v>39530</v>
      </c>
      <c r="E42" s="63">
        <f>SUM(E40:E41)</f>
        <v>43094</v>
      </c>
    </row>
    <row r="43" spans="1:5" ht="15.75" thickBot="1" x14ac:dyDescent="0.3">
      <c r="A43" s="111" t="s">
        <v>8</v>
      </c>
      <c r="B43" s="89"/>
      <c r="C43" s="65">
        <f>SUM(C42-C22)</f>
        <v>0</v>
      </c>
      <c r="D43" s="22">
        <f>SUM(D42-D22)</f>
        <v>0</v>
      </c>
      <c r="E43" s="22">
        <f>SUM(E42-E22)</f>
        <v>0</v>
      </c>
    </row>
    <row r="44" spans="1:5" x14ac:dyDescent="0.25">
      <c r="A44" s="136"/>
      <c r="B44" s="136"/>
      <c r="C44" s="136"/>
      <c r="D44" s="136"/>
    </row>
    <row r="45" spans="1:5" ht="15.75" thickBot="1" x14ac:dyDescent="0.3">
      <c r="A45" s="137"/>
      <c r="B45" s="137"/>
      <c r="C45" s="137"/>
      <c r="D45" s="137"/>
      <c r="E45" s="137"/>
    </row>
    <row r="46" spans="1:5" x14ac:dyDescent="0.25">
      <c r="A46" s="113" t="s">
        <v>9</v>
      </c>
      <c r="B46" s="90"/>
      <c r="C46" s="114" t="s">
        <v>52</v>
      </c>
      <c r="D46" s="66" t="s">
        <v>53</v>
      </c>
      <c r="E46" s="66" t="s">
        <v>57</v>
      </c>
    </row>
    <row r="47" spans="1:5" ht="15.75" thickBot="1" x14ac:dyDescent="0.3">
      <c r="A47" s="112" t="s">
        <v>10</v>
      </c>
      <c r="B47" s="91"/>
      <c r="C47" s="23">
        <v>173</v>
      </c>
      <c r="D47" s="23">
        <v>313</v>
      </c>
      <c r="E47" s="23">
        <v>313</v>
      </c>
    </row>
    <row r="48" spans="1:5" x14ac:dyDescent="0.25">
      <c r="A48" s="115" t="s">
        <v>11</v>
      </c>
      <c r="B48" s="92"/>
      <c r="C48" s="24">
        <v>1570</v>
      </c>
      <c r="D48" s="24">
        <f>SUM(D49:D50)</f>
        <v>1860</v>
      </c>
      <c r="E48" s="24">
        <f>SUM(E49:E50)</f>
        <v>1860</v>
      </c>
    </row>
    <row r="49" spans="1:5" x14ac:dyDescent="0.25">
      <c r="A49" s="116" t="s">
        <v>12</v>
      </c>
      <c r="B49" s="93"/>
      <c r="C49" s="67">
        <v>2000</v>
      </c>
      <c r="D49" s="67">
        <v>2000</v>
      </c>
      <c r="E49" s="67">
        <v>2000</v>
      </c>
    </row>
    <row r="50" spans="1:5" x14ac:dyDescent="0.25">
      <c r="A50" s="117" t="s">
        <v>13</v>
      </c>
      <c r="B50" s="94"/>
      <c r="C50" s="68">
        <v>-430</v>
      </c>
      <c r="D50" s="68">
        <v>-140</v>
      </c>
      <c r="E50" s="68">
        <v>-140</v>
      </c>
    </row>
    <row r="51" spans="1:5" x14ac:dyDescent="0.25">
      <c r="A51" s="118" t="s">
        <v>14</v>
      </c>
      <c r="B51" s="95"/>
      <c r="C51" s="25">
        <f>SUM(C52:C56)</f>
        <v>1430</v>
      </c>
      <c r="D51" s="25">
        <f>SUM(D52:D55)</f>
        <v>2074</v>
      </c>
      <c r="E51" s="25">
        <f>SUM(E52:E55)</f>
        <v>2074</v>
      </c>
    </row>
    <row r="52" spans="1:5" x14ac:dyDescent="0.25">
      <c r="A52" s="117" t="s">
        <v>58</v>
      </c>
      <c r="B52" s="94"/>
      <c r="C52" s="69">
        <v>200</v>
      </c>
      <c r="D52" s="69">
        <v>300</v>
      </c>
      <c r="E52" s="69">
        <v>193</v>
      </c>
    </row>
    <row r="53" spans="1:5" x14ac:dyDescent="0.25">
      <c r="A53" s="117" t="s">
        <v>59</v>
      </c>
      <c r="B53" s="94"/>
      <c r="C53" s="69">
        <v>0</v>
      </c>
      <c r="D53" s="69">
        <v>0</v>
      </c>
      <c r="E53" s="69">
        <v>107</v>
      </c>
    </row>
    <row r="54" spans="1:5" x14ac:dyDescent="0.25">
      <c r="A54" s="119" t="s">
        <v>15</v>
      </c>
      <c r="B54" s="96"/>
      <c r="C54" s="27">
        <v>500</v>
      </c>
      <c r="D54" s="27">
        <v>800</v>
      </c>
      <c r="E54" s="27">
        <v>800</v>
      </c>
    </row>
    <row r="55" spans="1:5" x14ac:dyDescent="0.25">
      <c r="A55" s="120" t="s">
        <v>16</v>
      </c>
      <c r="B55" s="97"/>
      <c r="C55" s="70">
        <v>730</v>
      </c>
      <c r="D55" s="70">
        <v>974</v>
      </c>
      <c r="E55" s="70">
        <v>974</v>
      </c>
    </row>
    <row r="56" spans="1:5" ht="15.75" thickBot="1" x14ac:dyDescent="0.3">
      <c r="A56" s="122" t="s">
        <v>49</v>
      </c>
      <c r="B56" s="123"/>
      <c r="C56" s="124">
        <v>0</v>
      </c>
      <c r="D56" s="124">
        <v>0</v>
      </c>
      <c r="E56" s="124">
        <v>0</v>
      </c>
    </row>
    <row r="57" spans="1:5" ht="15.75" thickBot="1" x14ac:dyDescent="0.3">
      <c r="A57" s="121" t="s">
        <v>17</v>
      </c>
      <c r="B57" s="98"/>
      <c r="C57" s="26">
        <f>SUM(C47,C48-C51)</f>
        <v>313</v>
      </c>
      <c r="D57" s="26">
        <f>SUM(D47,D48-D51)</f>
        <v>99</v>
      </c>
      <c r="E57" s="26">
        <f>SUM(E47,E48-E51)</f>
        <v>99</v>
      </c>
    </row>
    <row r="59" spans="1:5" x14ac:dyDescent="0.25">
      <c r="B59" s="128"/>
      <c r="C59" s="71"/>
    </row>
    <row r="60" spans="1:5" x14ac:dyDescent="0.25">
      <c r="B60" s="129"/>
      <c r="C60" s="71"/>
      <c r="D60" s="71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2024-07-29T09:05:05Z</cp:lastPrinted>
  <dcterms:created xsi:type="dcterms:W3CDTF">2019-10-09T13:51:45Z</dcterms:created>
  <dcterms:modified xsi:type="dcterms:W3CDTF">2025-03-24T09:50:30Z</dcterms:modified>
</cp:coreProperties>
</file>