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OFE\ROZPOČET, ANALÝZY\PO města\Rozpočty\2026\rozpočty\04 - KSO\"/>
    </mc:Choice>
  </mc:AlternateContent>
  <bookViews>
    <workbookView xWindow="0" yWindow="0" windowWidth="24000" windowHeight="9000" tabRatio="500"/>
  </bookViews>
  <sheets>
    <sheet name="KSO" sheetId="2" r:id="rId1"/>
  </sheets>
  <calcPr calcId="162913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6" i="2" l="1"/>
  <c r="C56" i="2"/>
  <c r="D52" i="2"/>
  <c r="D60" i="2" s="1"/>
  <c r="C52" i="2"/>
  <c r="C60" i="2" s="1"/>
  <c r="E43" i="2"/>
  <c r="D43" i="2"/>
  <c r="C43" i="2"/>
  <c r="C44" i="2" s="1"/>
  <c r="E42" i="2"/>
  <c r="D42" i="2"/>
  <c r="C42" i="2"/>
  <c r="E26" i="2"/>
  <c r="E44" i="2" s="1"/>
  <c r="E12" i="2"/>
  <c r="D12" i="2"/>
  <c r="D26" i="2" s="1"/>
  <c r="D44" i="2" s="1"/>
  <c r="C12" i="2"/>
  <c r="C26" i="2" s="1"/>
</calcChain>
</file>

<file path=xl/sharedStrings.xml><?xml version="1.0" encoding="utf-8"?>
<sst xmlns="http://schemas.openxmlformats.org/spreadsheetml/2006/main" count="59" uniqueCount="59">
  <si>
    <t>Rozpočet na rok 2026</t>
  </si>
  <si>
    <t>IČO: 635 54 585</t>
  </si>
  <si>
    <t>skutečnost</t>
  </si>
  <si>
    <t>očekávaná skut.</t>
  </si>
  <si>
    <t>NÁKLADY ORGANIZACE</t>
  </si>
  <si>
    <t>Mzdové náklady - mzdové nákl. (521/1)</t>
  </si>
  <si>
    <t xml:space="preserve">                            - ost. osob. nákl. (521/2)</t>
  </si>
  <si>
    <t>Zákonné  soc. a zdrav. pojištění (524)</t>
  </si>
  <si>
    <t>Zákonné sociální náklady (FKSP - 527)</t>
  </si>
  <si>
    <t>Jiné sociální náklady (528)</t>
  </si>
  <si>
    <t>OSOBNÍ NÁKLADY CELKEM</t>
  </si>
  <si>
    <t>Spotřeba materiálu - 501</t>
  </si>
  <si>
    <t>Energie</t>
  </si>
  <si>
    <t>Spotřeba TU a TUV</t>
  </si>
  <si>
    <t>Spotřeba el.energie</t>
  </si>
  <si>
    <t>Spotřeba plynu</t>
  </si>
  <si>
    <t>Vodné a stočné</t>
  </si>
  <si>
    <t>Prodané zboží</t>
  </si>
  <si>
    <t>Opravy a údržba - 511</t>
  </si>
  <si>
    <t>Odpisy - 551</t>
  </si>
  <si>
    <t>Ostatní náklady - 5xx</t>
  </si>
  <si>
    <t>Aktivace oběžného majetku (507)</t>
  </si>
  <si>
    <t>Změna stavu zásob vlastní výroby (508)</t>
  </si>
  <si>
    <t>Ostatní služby - 518</t>
  </si>
  <si>
    <t xml:space="preserve">  Náklady celkem</t>
  </si>
  <si>
    <t>VÝNOSY ORGANIZACE</t>
  </si>
  <si>
    <t>Provozní příspěvek</t>
  </si>
  <si>
    <t>Účelově vázané finanční prostředky podléhající vyúčtování</t>
  </si>
  <si>
    <t xml:space="preserve">Neinvestiční transfer z KK, SR, EU </t>
  </si>
  <si>
    <t>Úřad práce</t>
  </si>
  <si>
    <t>Výnosy bez příspěvku</t>
  </si>
  <si>
    <t>z toho:</t>
  </si>
  <si>
    <t>Tržby z prodeje služeb - 602</t>
  </si>
  <si>
    <t>Tržby z prodeje zboží - 6xx</t>
  </si>
  <si>
    <t>Jiné ostatní výnosy - 6xx</t>
  </si>
  <si>
    <t>Použití FI na opravy a údržbu - 648</t>
  </si>
  <si>
    <t xml:space="preserve">Nekrytí FI </t>
  </si>
  <si>
    <t>Použití fondu odměn - 648</t>
  </si>
  <si>
    <t>Použití rezervního fondu - 648</t>
  </si>
  <si>
    <t>Výnosy vč. Příspěvku</t>
  </si>
  <si>
    <t xml:space="preserve">  Výnosy celkem</t>
  </si>
  <si>
    <t>Výsledek hospodaření</t>
  </si>
  <si>
    <r>
      <rPr>
        <sz val="10"/>
        <rFont val="Calibri"/>
        <family val="2"/>
        <charset val="238"/>
      </rPr>
      <t xml:space="preserve">Počet  </t>
    </r>
    <r>
      <rPr>
        <i/>
        <sz val="10"/>
        <rFont val="Calibri"/>
        <family val="2"/>
        <charset val="238"/>
      </rPr>
      <t>ZAMĚSTNANCŮ :</t>
    </r>
    <r>
      <rPr>
        <sz val="10"/>
        <rFont val="Calibri"/>
        <family val="2"/>
        <charset val="238"/>
      </rPr>
      <t xml:space="preserve"> roční prům. přepočtený stav</t>
    </r>
  </si>
  <si>
    <t>Investiční příspěvek města</t>
  </si>
  <si>
    <t>Použití fondu investic v tis. Kč</t>
  </si>
  <si>
    <t>oček. skut. 2025</t>
  </si>
  <si>
    <t>plán 2026</t>
  </si>
  <si>
    <t>počáteční stav</t>
  </si>
  <si>
    <t>příjmy - celkem</t>
  </si>
  <si>
    <t>odpisy</t>
  </si>
  <si>
    <t>transferový podíl</t>
  </si>
  <si>
    <t>investiční příspěvek města na</t>
  </si>
  <si>
    <t>výdaje - celkem</t>
  </si>
  <si>
    <t>obnova hudebních nástrojů</t>
  </si>
  <si>
    <t>opravy a údržba</t>
  </si>
  <si>
    <t>nekrytí fondu</t>
  </si>
  <si>
    <t>konečný stav</t>
  </si>
  <si>
    <t>Karlovarský symfonický orchestr, příspěvková organizace</t>
  </si>
  <si>
    <t>rozpočet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</si>
</sst>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charset val="238"/>
    </font>
    <font>
      <sz val="10"/>
      <name val="Arial CE"/>
      <charset val="238"/>
    </font>
    <font>
      <sz val="11"/>
      <color rgb="FF000000"/>
      <name val="Calibri"/>
      <family val="2"/>
      <charset val="238"/>
    </font>
    <font>
      <b/>
      <sz val="14"/>
      <name val="Calibri"/>
      <family val="2"/>
      <charset val="238"/>
    </font>
    <font>
      <b/>
      <sz val="12"/>
      <name val="Calibri"/>
      <family val="2"/>
      <charset val="238"/>
    </font>
    <font>
      <b/>
      <sz val="11"/>
      <name val="Calibri"/>
      <family val="2"/>
      <charset val="238"/>
    </font>
    <font>
      <sz val="10"/>
      <color theme="1"/>
      <name val="Calibri"/>
      <family val="2"/>
      <charset val="238"/>
    </font>
    <font>
      <b/>
      <i/>
      <sz val="10"/>
      <name val="Calibri"/>
      <family val="2"/>
      <charset val="238"/>
    </font>
    <font>
      <sz val="9"/>
      <color theme="1"/>
      <name val="Calibri"/>
      <family val="2"/>
      <charset val="238"/>
    </font>
    <font>
      <b/>
      <sz val="10"/>
      <name val="Calibri"/>
      <family val="2"/>
      <charset val="238"/>
    </font>
    <font>
      <b/>
      <sz val="10"/>
      <color theme="1"/>
      <name val="Calibri"/>
      <family val="2"/>
      <charset val="238"/>
    </font>
    <font>
      <sz val="10"/>
      <name val="Calibri"/>
      <family val="2"/>
      <charset val="238"/>
    </font>
    <font>
      <sz val="10"/>
      <color rgb="FF000000"/>
      <name val="Calibri"/>
      <family val="2"/>
      <charset val="238"/>
    </font>
    <font>
      <b/>
      <i/>
      <sz val="10"/>
      <color rgb="FF000000"/>
      <name val="Calibri"/>
      <family val="2"/>
      <charset val="238"/>
    </font>
    <font>
      <i/>
      <sz val="10"/>
      <name val="Calibri"/>
      <family val="2"/>
      <charset val="238"/>
    </font>
    <font>
      <i/>
      <sz val="11"/>
      <color theme="1"/>
      <name val="Calibri"/>
      <family val="2"/>
      <charset val="238"/>
    </font>
    <font>
      <b/>
      <sz val="9"/>
      <name val="Arial CE"/>
      <family val="2"/>
      <charset val="238"/>
    </font>
    <font>
      <sz val="9"/>
      <name val="Calibri"/>
      <family val="2"/>
      <charset val="238"/>
    </font>
    <font>
      <i/>
      <sz val="10"/>
      <color theme="1"/>
      <name val="Calibri"/>
      <family val="2"/>
      <charset val="238"/>
    </font>
    <font>
      <sz val="11"/>
      <color theme="1"/>
      <name val="Calibri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theme="0"/>
        <bgColor rgb="FFFFFFCC"/>
      </patternFill>
    </fill>
    <fill>
      <patternFill patternType="solid">
        <fgColor theme="4" tint="0.79989013336588644"/>
        <bgColor rgb="FFEDEDED"/>
      </patternFill>
    </fill>
    <fill>
      <patternFill patternType="solid">
        <fgColor theme="0" tint="-0.14999847407452621"/>
        <bgColor rgb="FFDEEBF7"/>
      </patternFill>
    </fill>
    <fill>
      <patternFill patternType="solid">
        <fgColor theme="6" tint="0.79989013336588644"/>
        <bgColor rgb="FFDEEBF7"/>
      </patternFill>
    </fill>
    <fill>
      <patternFill patternType="solid">
        <fgColor rgb="FFFFFFCC"/>
        <bgColor rgb="FFFFFFFF"/>
      </patternFill>
    </fill>
    <fill>
      <patternFill patternType="solid">
        <fgColor theme="9" tint="0.79989013336588644"/>
        <bgColor rgb="FFEDEDED"/>
      </patternFill>
    </fill>
  </fills>
  <borders count="4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19" fillId="0" borderId="0"/>
  </cellStyleXfs>
  <cellXfs count="153">
    <xf numFmtId="0" fontId="0" fillId="0" borderId="0" xfId="0"/>
    <xf numFmtId="0" fontId="11" fillId="0" borderId="9" xfId="1" applyFont="1" applyBorder="1" applyAlignment="1" applyProtection="1">
      <alignment vertical="center"/>
    </xf>
    <xf numFmtId="0" fontId="11" fillId="0" borderId="13" xfId="1" applyFont="1" applyBorder="1" applyAlignment="1" applyProtection="1">
      <alignment vertical="center"/>
    </xf>
    <xf numFmtId="0" fontId="11" fillId="0" borderId="17" xfId="1" applyFont="1" applyBorder="1" applyAlignment="1" applyProtection="1">
      <alignment vertical="center"/>
    </xf>
    <xf numFmtId="0" fontId="9" fillId="2" borderId="20" xfId="1" applyFont="1" applyFill="1" applyBorder="1" applyAlignment="1" applyProtection="1">
      <alignment vertical="center"/>
    </xf>
    <xf numFmtId="0" fontId="11" fillId="4" borderId="13" xfId="1" applyFont="1" applyFill="1" applyBorder="1" applyAlignment="1" applyProtection="1"/>
    <xf numFmtId="0" fontId="11" fillId="6" borderId="13" xfId="1" applyFont="1" applyFill="1" applyBorder="1" applyAlignment="1" applyProtection="1">
      <alignment vertical="center"/>
    </xf>
    <xf numFmtId="0" fontId="11" fillId="3" borderId="17" xfId="1" applyFont="1" applyFill="1" applyBorder="1" applyAlignment="1" applyProtection="1">
      <alignment vertical="center"/>
    </xf>
    <xf numFmtId="0" fontId="7" fillId="0" borderId="20" xfId="1" applyFont="1" applyBorder="1" applyAlignment="1" applyProtection="1"/>
    <xf numFmtId="0" fontId="7" fillId="0" borderId="20" xfId="1" applyFont="1" applyBorder="1" applyAlignment="1" applyProtection="1">
      <alignment vertical="center"/>
    </xf>
    <xf numFmtId="0" fontId="11" fillId="2" borderId="20" xfId="1" applyFont="1" applyFill="1" applyBorder="1" applyAlignment="1" applyProtection="1">
      <alignment vertical="center"/>
    </xf>
    <xf numFmtId="4" fontId="11" fillId="2" borderId="38" xfId="1" applyNumberFormat="1" applyFont="1" applyFill="1" applyBorder="1" applyAlignment="1" applyProtection="1">
      <alignment horizontal="center" vertical="center"/>
    </xf>
    <xf numFmtId="3" fontId="11" fillId="2" borderId="22" xfId="1" applyNumberFormat="1" applyFont="1" applyFill="1" applyBorder="1" applyAlignment="1" applyProtection="1">
      <alignment horizontal="center" vertical="center"/>
    </xf>
    <xf numFmtId="3" fontId="11" fillId="2" borderId="23" xfId="1" applyNumberFormat="1" applyFont="1" applyFill="1" applyBorder="1" applyAlignment="1" applyProtection="1">
      <alignment horizontal="center" vertical="center"/>
    </xf>
    <xf numFmtId="0" fontId="17" fillId="0" borderId="0" xfId="1" applyFont="1" applyAlignment="1" applyProtection="1">
      <alignment vertical="top"/>
    </xf>
    <xf numFmtId="3" fontId="11" fillId="0" borderId="0" xfId="1" applyNumberFormat="1" applyFont="1" applyAlignment="1" applyProtection="1"/>
    <xf numFmtId="0" fontId="9" fillId="7" borderId="20" xfId="1" applyFont="1" applyFill="1" applyBorder="1" applyAlignment="1" applyProtection="1">
      <alignment vertical="center"/>
    </xf>
    <xf numFmtId="0" fontId="19" fillId="0" borderId="0" xfId="3"/>
    <xf numFmtId="0" fontId="19" fillId="0" borderId="0" xfId="3" applyAlignment="1" applyProtection="1">
      <alignment vertical="center"/>
    </xf>
    <xf numFmtId="0" fontId="19" fillId="0" borderId="0" xfId="3" applyAlignment="1" applyProtection="1"/>
    <xf numFmtId="0" fontId="5" fillId="0" borderId="0" xfId="3" applyFont="1" applyAlignment="1" applyProtection="1">
      <alignment vertical="center"/>
    </xf>
    <xf numFmtId="3" fontId="19" fillId="0" borderId="0" xfId="3" applyNumberFormat="1" applyAlignment="1" applyProtection="1">
      <alignment vertical="center"/>
    </xf>
    <xf numFmtId="0" fontId="6" fillId="0" borderId="0" xfId="3" applyFont="1" applyAlignment="1" applyProtection="1">
      <alignment vertical="center"/>
    </xf>
    <xf numFmtId="3" fontId="7" fillId="0" borderId="0" xfId="3" applyNumberFormat="1" applyFont="1" applyAlignment="1" applyProtection="1">
      <alignment horizontal="center" vertical="center" wrapText="1"/>
    </xf>
    <xf numFmtId="0" fontId="19" fillId="0" borderId="0" xfId="3" applyFont="1" applyAlignment="1" applyProtection="1">
      <alignment horizontal="right"/>
    </xf>
    <xf numFmtId="3" fontId="7" fillId="0" borderId="3" xfId="3" applyNumberFormat="1" applyFont="1" applyBorder="1" applyAlignment="1" applyProtection="1">
      <alignment horizontal="center" vertical="center" wrapText="1"/>
    </xf>
    <xf numFmtId="3" fontId="9" fillId="0" borderId="4" xfId="3" applyNumberFormat="1" applyFont="1" applyBorder="1" applyAlignment="1" applyProtection="1">
      <alignment horizontal="center" vertical="center"/>
    </xf>
    <xf numFmtId="0" fontId="9" fillId="0" borderId="5" xfId="3" applyFont="1" applyBorder="1" applyAlignment="1" applyProtection="1">
      <alignment horizontal="center" vertical="center"/>
    </xf>
    <xf numFmtId="3" fontId="19" fillId="0" borderId="0" xfId="3" applyNumberFormat="1" applyAlignment="1" applyProtection="1">
      <alignment horizontal="center" vertical="center"/>
    </xf>
    <xf numFmtId="0" fontId="8" fillId="0" borderId="0" xfId="3" applyFont="1" applyAlignment="1" applyProtection="1">
      <alignment horizontal="center" vertical="center"/>
    </xf>
    <xf numFmtId="0" fontId="10" fillId="0" borderId="0" xfId="3" applyFont="1" applyAlignment="1" applyProtection="1">
      <alignment vertical="center"/>
    </xf>
    <xf numFmtId="3" fontId="7" fillId="0" borderId="6" xfId="3" applyNumberFormat="1" applyFont="1" applyBorder="1" applyAlignment="1" applyProtection="1">
      <alignment horizontal="center" vertical="center"/>
    </xf>
    <xf numFmtId="0" fontId="9" fillId="0" borderId="7" xfId="3" applyFont="1" applyBorder="1" applyAlignment="1" applyProtection="1">
      <alignment horizontal="center" vertical="center"/>
    </xf>
    <xf numFmtId="0" fontId="9" fillId="0" borderId="8" xfId="3" applyFont="1" applyBorder="1" applyAlignment="1" applyProtection="1">
      <alignment horizontal="center" vertical="center"/>
    </xf>
    <xf numFmtId="3" fontId="6" fillId="3" borderId="10" xfId="3" applyNumberFormat="1" applyFont="1" applyFill="1" applyBorder="1" applyAlignment="1" applyProtection="1"/>
    <xf numFmtId="3" fontId="11" fillId="0" borderId="11" xfId="3" applyNumberFormat="1" applyFont="1" applyBorder="1" applyAlignment="1" applyProtection="1">
      <alignment vertical="center"/>
    </xf>
    <xf numFmtId="3" fontId="11" fillId="0" borderId="12" xfId="3" applyNumberFormat="1" applyFont="1" applyBorder="1" applyAlignment="1" applyProtection="1">
      <alignment vertical="center"/>
    </xf>
    <xf numFmtId="3" fontId="6" fillId="3" borderId="14" xfId="3" applyNumberFormat="1" applyFont="1" applyFill="1" applyBorder="1" applyAlignment="1" applyProtection="1"/>
    <xf numFmtId="3" fontId="11" fillId="0" borderId="15" xfId="3" applyNumberFormat="1" applyFont="1" applyBorder="1" applyAlignment="1" applyProtection="1">
      <alignment vertical="center"/>
    </xf>
    <xf numFmtId="3" fontId="11" fillId="0" borderId="16" xfId="3" applyNumberFormat="1" applyFont="1" applyBorder="1" applyAlignment="1" applyProtection="1">
      <alignment vertical="center"/>
    </xf>
    <xf numFmtId="3" fontId="9" fillId="2" borderId="21" xfId="3" applyNumberFormat="1" applyFont="1" applyFill="1" applyBorder="1" applyAlignment="1" applyProtection="1">
      <alignment vertical="center"/>
    </xf>
    <xf numFmtId="3" fontId="9" fillId="2" borderId="22" xfId="3" applyNumberFormat="1" applyFont="1" applyFill="1" applyBorder="1" applyAlignment="1" applyProtection="1">
      <alignment vertical="center"/>
    </xf>
    <xf numFmtId="3" fontId="9" fillId="2" borderId="23" xfId="3" applyNumberFormat="1" applyFont="1" applyFill="1" applyBorder="1" applyAlignment="1" applyProtection="1">
      <alignment vertical="center"/>
    </xf>
    <xf numFmtId="0" fontId="6" fillId="0" borderId="40" xfId="3" applyFont="1" applyBorder="1" applyAlignment="1" applyProtection="1">
      <alignment vertical="center"/>
    </xf>
    <xf numFmtId="3" fontId="12" fillId="0" borderId="44" xfId="3" applyNumberFormat="1" applyFont="1" applyBorder="1" applyAlignment="1" applyProtection="1">
      <alignment vertical="center"/>
    </xf>
    <xf numFmtId="3" fontId="11" fillId="0" borderId="29" xfId="3" applyNumberFormat="1" applyFont="1" applyBorder="1" applyAlignment="1" applyProtection="1">
      <alignment vertical="center"/>
    </xf>
    <xf numFmtId="3" fontId="6" fillId="0" borderId="30" xfId="3" applyNumberFormat="1" applyFont="1" applyBorder="1" applyAlignment="1" applyProtection="1">
      <alignment vertical="center"/>
    </xf>
    <xf numFmtId="3" fontId="12" fillId="3" borderId="25" xfId="3" applyNumberFormat="1" applyFont="1" applyFill="1" applyBorder="1" applyAlignment="1" applyProtection="1">
      <alignment vertical="center"/>
    </xf>
    <xf numFmtId="3" fontId="6" fillId="0" borderId="16" xfId="3" applyNumberFormat="1" applyFont="1" applyBorder="1" applyAlignment="1" applyProtection="1">
      <alignment vertical="center"/>
    </xf>
    <xf numFmtId="0" fontId="6" fillId="0" borderId="13" xfId="3" applyFont="1" applyBorder="1" applyAlignment="1" applyProtection="1">
      <alignment vertical="center"/>
    </xf>
    <xf numFmtId="3" fontId="12" fillId="0" borderId="14" xfId="3" applyNumberFormat="1" applyFont="1" applyBorder="1" applyAlignment="1" applyProtection="1">
      <alignment vertical="center"/>
    </xf>
    <xf numFmtId="3" fontId="12" fillId="4" borderId="14" xfId="3" applyNumberFormat="1" applyFont="1" applyFill="1" applyBorder="1" applyAlignment="1" applyProtection="1">
      <alignment vertical="center"/>
    </xf>
    <xf numFmtId="3" fontId="11" fillId="4" borderId="15" xfId="3" applyNumberFormat="1" applyFont="1" applyFill="1" applyBorder="1" applyAlignment="1" applyProtection="1">
      <alignment vertical="center"/>
    </xf>
    <xf numFmtId="3" fontId="6" fillId="4" borderId="16" xfId="3" applyNumberFormat="1" applyFont="1" applyFill="1" applyBorder="1" applyAlignment="1" applyProtection="1">
      <alignment vertical="center"/>
    </xf>
    <xf numFmtId="3" fontId="12" fillId="0" borderId="26" xfId="3" applyNumberFormat="1" applyFont="1" applyBorder="1" applyAlignment="1" applyProtection="1">
      <alignment vertical="center"/>
    </xf>
    <xf numFmtId="3" fontId="11" fillId="0" borderId="18" xfId="3" applyNumberFormat="1" applyFont="1" applyBorder="1" applyAlignment="1" applyProtection="1">
      <alignment vertical="center"/>
    </xf>
    <xf numFmtId="3" fontId="6" fillId="0" borderId="19" xfId="3" applyNumberFormat="1" applyFont="1" applyBorder="1" applyAlignment="1" applyProtection="1">
      <alignment vertical="center"/>
    </xf>
    <xf numFmtId="3" fontId="6" fillId="0" borderId="27" xfId="3" applyNumberFormat="1" applyFont="1" applyBorder="1" applyAlignment="1" applyProtection="1">
      <alignment vertical="center"/>
    </xf>
    <xf numFmtId="0" fontId="13" fillId="0" borderId="20" xfId="3" applyFont="1" applyBorder="1" applyAlignment="1" applyProtection="1">
      <alignment vertical="center"/>
    </xf>
    <xf numFmtId="3" fontId="10" fillId="0" borderId="21" xfId="3" applyNumberFormat="1" applyFont="1" applyBorder="1" applyAlignment="1" applyProtection="1">
      <alignment vertical="center"/>
    </xf>
    <xf numFmtId="3" fontId="10" fillId="0" borderId="22" xfId="3" applyNumberFormat="1" applyFont="1" applyBorder="1" applyAlignment="1" applyProtection="1">
      <alignment vertical="center"/>
    </xf>
    <xf numFmtId="3" fontId="10" fillId="0" borderId="23" xfId="3" applyNumberFormat="1" applyFont="1" applyBorder="1" applyAlignment="1" applyProtection="1">
      <alignment vertical="center"/>
    </xf>
    <xf numFmtId="3" fontId="6" fillId="0" borderId="0" xfId="3" applyNumberFormat="1" applyFont="1" applyAlignment="1" applyProtection="1">
      <alignment vertical="center"/>
    </xf>
    <xf numFmtId="3" fontId="19" fillId="0" borderId="0" xfId="3" applyNumberFormat="1" applyAlignment="1" applyProtection="1"/>
    <xf numFmtId="0" fontId="9" fillId="2" borderId="9" xfId="3" applyFont="1" applyFill="1" applyBorder="1" applyAlignment="1" applyProtection="1">
      <alignment vertical="center"/>
    </xf>
    <xf numFmtId="3" fontId="9" fillId="2" borderId="10" xfId="3" applyNumberFormat="1" applyFont="1" applyFill="1" applyBorder="1" applyAlignment="1" applyProtection="1">
      <alignment vertical="center"/>
    </xf>
    <xf numFmtId="3" fontId="9" fillId="2" borderId="11" xfId="3" applyNumberFormat="1" applyFont="1" applyFill="1" applyBorder="1" applyAlignment="1" applyProtection="1">
      <alignment vertical="center"/>
    </xf>
    <xf numFmtId="3" fontId="9" fillId="2" borderId="12" xfId="3" applyNumberFormat="1" applyFont="1" applyFill="1" applyBorder="1" applyAlignment="1" applyProtection="1">
      <alignment vertical="center"/>
    </xf>
    <xf numFmtId="0" fontId="9" fillId="2" borderId="28" xfId="3" applyFont="1" applyFill="1" applyBorder="1" applyAlignment="1" applyProtection="1">
      <alignment vertical="center"/>
    </xf>
    <xf numFmtId="3" fontId="9" fillId="2" borderId="14" xfId="3" applyNumberFormat="1" applyFont="1" applyFill="1" applyBorder="1" applyAlignment="1" applyProtection="1">
      <alignment vertical="center"/>
    </xf>
    <xf numFmtId="3" fontId="9" fillId="2" borderId="29" xfId="3" applyNumberFormat="1" applyFont="1" applyFill="1" applyBorder="1" applyAlignment="1" applyProtection="1">
      <alignment vertical="center"/>
    </xf>
    <xf numFmtId="3" fontId="9" fillId="2" borderId="30" xfId="3" applyNumberFormat="1" applyFont="1" applyFill="1" applyBorder="1" applyAlignment="1" applyProtection="1">
      <alignment vertical="center"/>
    </xf>
    <xf numFmtId="3" fontId="9" fillId="2" borderId="31" xfId="3" applyNumberFormat="1" applyFont="1" applyFill="1" applyBorder="1" applyAlignment="1" applyProtection="1">
      <alignment vertical="center"/>
    </xf>
    <xf numFmtId="0" fontId="9" fillId="0" borderId="17" xfId="3" applyFont="1" applyBorder="1" applyAlignment="1" applyProtection="1">
      <alignment vertical="center"/>
    </xf>
    <xf numFmtId="3" fontId="9" fillId="0" borderId="26" xfId="3" applyNumberFormat="1" applyFont="1" applyBorder="1" applyAlignment="1" applyProtection="1">
      <alignment vertical="center"/>
    </xf>
    <xf numFmtId="3" fontId="9" fillId="3" borderId="15" xfId="3" applyNumberFormat="1" applyFont="1" applyFill="1" applyBorder="1" applyAlignment="1" applyProtection="1">
      <alignment vertical="center"/>
    </xf>
    <xf numFmtId="3" fontId="9" fillId="0" borderId="16" xfId="3" applyNumberFormat="1" applyFont="1" applyBorder="1" applyAlignment="1" applyProtection="1">
      <alignment vertical="center"/>
    </xf>
    <xf numFmtId="3" fontId="9" fillId="0" borderId="32" xfId="3" applyNumberFormat="1" applyFont="1" applyBorder="1" applyAlignment="1" applyProtection="1">
      <alignment vertical="center"/>
    </xf>
    <xf numFmtId="3" fontId="9" fillId="0" borderId="14" xfId="3" applyNumberFormat="1" applyFont="1" applyBorder="1" applyAlignment="1" applyProtection="1">
      <alignment vertical="center"/>
    </xf>
    <xf numFmtId="0" fontId="9" fillId="0" borderId="13" xfId="3" applyFont="1" applyBorder="1" applyAlignment="1" applyProtection="1">
      <alignment vertical="center"/>
    </xf>
    <xf numFmtId="3" fontId="9" fillId="0" borderId="15" xfId="3" applyNumberFormat="1" applyFont="1" applyBorder="1" applyAlignment="1" applyProtection="1">
      <alignment vertical="center"/>
    </xf>
    <xf numFmtId="0" fontId="14" fillId="0" borderId="13" xfId="3" applyFont="1" applyBorder="1" applyAlignment="1" applyProtection="1">
      <alignment horizontal="left" vertical="center"/>
    </xf>
    <xf numFmtId="0" fontId="15" fillId="0" borderId="33" xfId="3" applyFont="1" applyBorder="1" applyAlignment="1" applyProtection="1">
      <alignment horizontal="left" vertical="center"/>
    </xf>
    <xf numFmtId="0" fontId="15" fillId="5" borderId="25" xfId="3" applyFont="1" applyFill="1" applyBorder="1" applyAlignment="1" applyProtection="1">
      <alignment horizontal="left" vertical="center"/>
    </xf>
    <xf numFmtId="0" fontId="15" fillId="5" borderId="33" xfId="3" applyFont="1" applyFill="1" applyBorder="1" applyAlignment="1" applyProtection="1">
      <alignment horizontal="left" vertical="center"/>
    </xf>
    <xf numFmtId="0" fontId="15" fillId="5" borderId="32" xfId="3" applyFont="1" applyFill="1" applyBorder="1" applyAlignment="1" applyProtection="1">
      <alignment horizontal="left" vertical="center"/>
    </xf>
    <xf numFmtId="3" fontId="6" fillId="0" borderId="14" xfId="3" applyNumberFormat="1" applyFont="1" applyBorder="1" applyAlignment="1" applyProtection="1"/>
    <xf numFmtId="3" fontId="12" fillId="0" borderId="15" xfId="3" applyNumberFormat="1" applyFont="1" applyBorder="1" applyAlignment="1" applyProtection="1">
      <alignment vertical="center"/>
    </xf>
    <xf numFmtId="3" fontId="6" fillId="0" borderId="32" xfId="3" applyNumberFormat="1" applyFont="1" applyBorder="1" applyAlignment="1" applyProtection="1">
      <alignment vertical="center"/>
    </xf>
    <xf numFmtId="0" fontId="11" fillId="0" borderId="13" xfId="3" applyFont="1" applyBorder="1" applyAlignment="1" applyProtection="1">
      <alignment horizontal="left" vertical="center"/>
    </xf>
    <xf numFmtId="3" fontId="6" fillId="6" borderId="26" xfId="3" applyNumberFormat="1" applyFont="1" applyFill="1" applyBorder="1" applyAlignment="1" applyProtection="1">
      <alignment vertical="center"/>
    </xf>
    <xf numFmtId="3" fontId="12" fillId="6" borderId="15" xfId="3" applyNumberFormat="1" applyFont="1" applyFill="1" applyBorder="1" applyAlignment="1" applyProtection="1">
      <alignment vertical="center"/>
    </xf>
    <xf numFmtId="3" fontId="6" fillId="6" borderId="34" xfId="3" applyNumberFormat="1" applyFont="1" applyFill="1" applyBorder="1" applyAlignment="1" applyProtection="1">
      <alignment vertical="center"/>
    </xf>
    <xf numFmtId="3" fontId="6" fillId="3" borderId="26" xfId="3" applyNumberFormat="1" applyFont="1" applyFill="1" applyBorder="1" applyAlignment="1" applyProtection="1">
      <alignment vertical="center"/>
    </xf>
    <xf numFmtId="3" fontId="12" fillId="3" borderId="35" xfId="3" applyNumberFormat="1" applyFont="1" applyFill="1" applyBorder="1" applyAlignment="1" applyProtection="1">
      <alignment vertical="center"/>
    </xf>
    <xf numFmtId="3" fontId="6" fillId="3" borderId="34" xfId="3" applyNumberFormat="1" applyFont="1" applyFill="1" applyBorder="1" applyAlignment="1" applyProtection="1">
      <alignment vertical="center"/>
    </xf>
    <xf numFmtId="3" fontId="10" fillId="0" borderId="36" xfId="3" applyNumberFormat="1" applyFont="1" applyBorder="1" applyAlignment="1" applyProtection="1">
      <alignment vertical="center"/>
    </xf>
    <xf numFmtId="3" fontId="10" fillId="0" borderId="1" xfId="3" applyNumberFormat="1" applyFont="1" applyBorder="1" applyAlignment="1" applyProtection="1">
      <alignment vertical="center"/>
    </xf>
    <xf numFmtId="3" fontId="10" fillId="0" borderId="37" xfId="3" applyNumberFormat="1" applyFont="1" applyBorder="1" applyAlignment="1" applyProtection="1">
      <alignment vertical="center"/>
    </xf>
    <xf numFmtId="3" fontId="10" fillId="3" borderId="22" xfId="3" applyNumberFormat="1" applyFont="1" applyFill="1" applyBorder="1" applyAlignment="1" applyProtection="1">
      <alignment vertical="center"/>
    </xf>
    <xf numFmtId="3" fontId="10" fillId="3" borderId="23" xfId="3" applyNumberFormat="1" applyFont="1" applyFill="1" applyBorder="1" applyAlignment="1" applyProtection="1">
      <alignment vertical="center"/>
    </xf>
    <xf numFmtId="0" fontId="9" fillId="2" borderId="20" xfId="3" applyFont="1" applyFill="1" applyBorder="1" applyAlignment="1" applyProtection="1">
      <alignment vertical="center"/>
    </xf>
    <xf numFmtId="3" fontId="9" fillId="2" borderId="37" xfId="3" applyNumberFormat="1" applyFont="1" applyFill="1" applyBorder="1" applyAlignment="1" applyProtection="1">
      <alignment vertical="center"/>
    </xf>
    <xf numFmtId="3" fontId="10" fillId="2" borderId="22" xfId="3" applyNumberFormat="1" applyFont="1" applyFill="1" applyBorder="1" applyAlignment="1" applyProtection="1">
      <alignment vertical="center"/>
    </xf>
    <xf numFmtId="3" fontId="9" fillId="2" borderId="1" xfId="3" applyNumberFormat="1" applyFont="1" applyFill="1" applyBorder="1" applyAlignment="1" applyProtection="1">
      <alignment vertical="center"/>
    </xf>
    <xf numFmtId="0" fontId="9" fillId="0" borderId="0" xfId="3" applyFont="1" applyAlignment="1" applyProtection="1">
      <alignment vertical="center"/>
    </xf>
    <xf numFmtId="3" fontId="9" fillId="0" borderId="0" xfId="3" applyNumberFormat="1" applyFont="1" applyAlignment="1" applyProtection="1">
      <alignment vertical="center"/>
    </xf>
    <xf numFmtId="3" fontId="10" fillId="0" borderId="0" xfId="3" applyNumberFormat="1" applyFont="1" applyAlignment="1" applyProtection="1">
      <alignment vertical="center"/>
    </xf>
    <xf numFmtId="0" fontId="16" fillId="0" borderId="0" xfId="3" applyFont="1" applyAlignment="1" applyProtection="1"/>
    <xf numFmtId="3" fontId="9" fillId="7" borderId="21" xfId="3" applyNumberFormat="1" applyFont="1" applyFill="1" applyBorder="1" applyAlignment="1" applyProtection="1">
      <alignment vertical="center"/>
    </xf>
    <xf numFmtId="3" fontId="9" fillId="7" borderId="22" xfId="3" applyNumberFormat="1" applyFont="1" applyFill="1" applyBorder="1" applyAlignment="1" applyProtection="1">
      <alignment vertical="center"/>
    </xf>
    <xf numFmtId="3" fontId="9" fillId="7" borderId="23" xfId="3" applyNumberFormat="1" applyFont="1" applyFill="1" applyBorder="1" applyAlignment="1" applyProtection="1">
      <alignment vertical="center"/>
    </xf>
    <xf numFmtId="0" fontId="9" fillId="2" borderId="20" xfId="3" applyFont="1" applyFill="1" applyBorder="1" applyAlignment="1" applyProtection="1">
      <alignment horizontal="center" vertical="center"/>
    </xf>
    <xf numFmtId="0" fontId="9" fillId="2" borderId="38" xfId="3" applyFont="1" applyFill="1" applyBorder="1" applyAlignment="1" applyProtection="1">
      <alignment horizontal="center" vertical="center"/>
    </xf>
    <xf numFmtId="0" fontId="6" fillId="2" borderId="23" xfId="3" applyFont="1" applyFill="1" applyBorder="1" applyAlignment="1" applyProtection="1">
      <alignment horizontal="center" vertical="center"/>
    </xf>
    <xf numFmtId="0" fontId="6" fillId="0" borderId="28" xfId="3" applyFont="1" applyBorder="1" applyAlignment="1" applyProtection="1">
      <alignment horizontal="center" vertical="center"/>
    </xf>
    <xf numFmtId="0" fontId="9" fillId="3" borderId="39" xfId="3" applyFont="1" applyFill="1" applyBorder="1" applyAlignment="1" applyProtection="1">
      <alignment vertical="center"/>
    </xf>
    <xf numFmtId="0" fontId="9" fillId="3" borderId="2" xfId="3" applyFont="1" applyFill="1" applyBorder="1" applyAlignment="1" applyProtection="1">
      <alignment vertical="center"/>
    </xf>
    <xf numFmtId="3" fontId="9" fillId="0" borderId="8" xfId="3" applyNumberFormat="1" applyFont="1" applyBorder="1" applyAlignment="1" applyProtection="1">
      <alignment horizontal="right" vertical="center"/>
    </xf>
    <xf numFmtId="3" fontId="9" fillId="0" borderId="28" xfId="3" applyNumberFormat="1" applyFont="1" applyBorder="1" applyAlignment="1" applyProtection="1">
      <alignment horizontal="right" vertical="center"/>
    </xf>
    <xf numFmtId="0" fontId="14" fillId="3" borderId="40" xfId="3" applyFont="1" applyFill="1" applyBorder="1" applyAlignment="1" applyProtection="1">
      <alignment vertical="center"/>
    </xf>
    <xf numFmtId="0" fontId="14" fillId="3" borderId="41" xfId="3" applyFont="1" applyFill="1" applyBorder="1" applyAlignment="1" applyProtection="1">
      <alignment vertical="center"/>
    </xf>
    <xf numFmtId="3" fontId="14" fillId="3" borderId="30" xfId="3" applyNumberFormat="1" applyFont="1" applyFill="1" applyBorder="1" applyAlignment="1" applyProtection="1">
      <alignment horizontal="right" vertical="center"/>
    </xf>
    <xf numFmtId="3" fontId="14" fillId="0" borderId="28" xfId="3" applyNumberFormat="1" applyFont="1" applyBorder="1" applyAlignment="1" applyProtection="1">
      <alignment horizontal="right" vertical="center"/>
    </xf>
    <xf numFmtId="0" fontId="11" fillId="4" borderId="13" xfId="3" applyFont="1" applyFill="1" applyBorder="1" applyAlignment="1" applyProtection="1">
      <alignment horizontal="left" vertical="center" indent="1"/>
    </xf>
    <xf numFmtId="0" fontId="11" fillId="4" borderId="33" xfId="3" applyFont="1" applyFill="1" applyBorder="1" applyAlignment="1" applyProtection="1">
      <alignment vertical="center"/>
    </xf>
    <xf numFmtId="3" fontId="11" fillId="4" borderId="16" xfId="3" applyNumberFormat="1" applyFont="1" applyFill="1" applyBorder="1" applyAlignment="1" applyProtection="1">
      <alignment horizontal="right" vertical="center"/>
    </xf>
    <xf numFmtId="3" fontId="11" fillId="0" borderId="28" xfId="3" applyNumberFormat="1" applyFont="1" applyBorder="1" applyAlignment="1" applyProtection="1">
      <alignment horizontal="right" vertical="center"/>
    </xf>
    <xf numFmtId="0" fontId="6" fillId="3" borderId="13" xfId="3" applyFont="1" applyFill="1" applyBorder="1" applyAlignment="1" applyProtection="1">
      <alignment horizontal="left" vertical="center" indent="1"/>
    </xf>
    <xf numFmtId="0" fontId="18" fillId="3" borderId="33" xfId="3" applyFont="1" applyFill="1" applyBorder="1" applyAlignment="1" applyProtection="1">
      <alignment vertical="center"/>
    </xf>
    <xf numFmtId="3" fontId="11" fillId="3" borderId="16" xfId="3" applyNumberFormat="1" applyFont="1" applyFill="1" applyBorder="1" applyAlignment="1" applyProtection="1">
      <alignment horizontal="right" vertical="center"/>
    </xf>
    <xf numFmtId="0" fontId="11" fillId="7" borderId="13" xfId="3" applyFont="1" applyFill="1" applyBorder="1" applyAlignment="1" applyProtection="1">
      <alignment horizontal="left" vertical="center" indent="1"/>
    </xf>
    <xf numFmtId="0" fontId="11" fillId="7" borderId="33" xfId="3" applyFont="1" applyFill="1" applyBorder="1" applyAlignment="1" applyProtection="1">
      <alignment vertical="center"/>
    </xf>
    <xf numFmtId="3" fontId="11" fillId="7" borderId="16" xfId="3" applyNumberFormat="1" applyFont="1" applyFill="1" applyBorder="1" applyAlignment="1" applyProtection="1">
      <alignment horizontal="right" vertical="center"/>
    </xf>
    <xf numFmtId="0" fontId="18" fillId="3" borderId="13" xfId="3" applyFont="1" applyFill="1" applyBorder="1" applyAlignment="1" applyProtection="1">
      <alignment vertical="center"/>
    </xf>
    <xf numFmtId="3" fontId="14" fillId="3" borderId="16" xfId="3" applyNumberFormat="1" applyFont="1" applyFill="1" applyBorder="1" applyAlignment="1" applyProtection="1">
      <alignment horizontal="right" vertical="center"/>
    </xf>
    <xf numFmtId="0" fontId="6" fillId="8" borderId="13" xfId="3" applyFont="1" applyFill="1" applyBorder="1" applyAlignment="1" applyProtection="1">
      <alignment horizontal="left" vertical="center" indent="1"/>
    </xf>
    <xf numFmtId="0" fontId="6" fillId="8" borderId="33" xfId="3" applyFont="1" applyFill="1" applyBorder="1" applyAlignment="1" applyProtection="1">
      <alignment vertical="center"/>
    </xf>
    <xf numFmtId="3" fontId="6" fillId="8" borderId="16" xfId="3" applyNumberFormat="1" applyFont="1" applyFill="1" applyBorder="1" applyAlignment="1" applyProtection="1">
      <alignment horizontal="right" vertical="center"/>
    </xf>
    <xf numFmtId="0" fontId="6" fillId="6" borderId="17" xfId="3" applyFont="1" applyFill="1" applyBorder="1" applyAlignment="1" applyProtection="1">
      <alignment horizontal="left" vertical="center" indent="1"/>
    </xf>
    <xf numFmtId="0" fontId="6" fillId="6" borderId="42" xfId="3" applyFont="1" applyFill="1" applyBorder="1" applyAlignment="1" applyProtection="1">
      <alignment vertical="center"/>
    </xf>
    <xf numFmtId="3" fontId="6" fillId="6" borderId="27" xfId="3" applyNumberFormat="1" applyFont="1" applyFill="1" applyBorder="1" applyAlignment="1" applyProtection="1">
      <alignment horizontal="right" vertical="center"/>
    </xf>
    <xf numFmtId="0" fontId="9" fillId="3" borderId="20" xfId="3" applyFont="1" applyFill="1" applyBorder="1" applyAlignment="1" applyProtection="1">
      <alignment vertical="center"/>
    </xf>
    <xf numFmtId="0" fontId="9" fillId="3" borderId="38" xfId="3" applyFont="1" applyFill="1" applyBorder="1" applyAlignment="1" applyProtection="1">
      <alignment vertical="center"/>
    </xf>
    <xf numFmtId="3" fontId="10" fillId="0" borderId="23" xfId="3" applyNumberFormat="1" applyFont="1" applyBorder="1" applyAlignment="1" applyProtection="1">
      <alignment horizontal="right" vertical="center"/>
    </xf>
    <xf numFmtId="0" fontId="19" fillId="0" borderId="43" xfId="3" applyBorder="1" applyAlignment="1" applyProtection="1"/>
    <xf numFmtId="3" fontId="14" fillId="0" borderId="0" xfId="3" applyNumberFormat="1" applyFont="1" applyAlignment="1" applyProtection="1">
      <alignment horizontal="right" vertical="center"/>
    </xf>
    <xf numFmtId="3" fontId="6" fillId="0" borderId="0" xfId="3" applyNumberFormat="1" applyFont="1" applyAlignment="1" applyProtection="1">
      <alignment horizontal="right" vertical="center"/>
    </xf>
    <xf numFmtId="3" fontId="10" fillId="0" borderId="0" xfId="3" applyNumberFormat="1" applyFont="1" applyAlignment="1" applyProtection="1">
      <alignment horizontal="right" vertical="center"/>
    </xf>
    <xf numFmtId="0" fontId="3" fillId="0" borderId="1" xfId="3" applyFont="1" applyBorder="1" applyAlignment="1" applyProtection="1">
      <alignment horizontal="center" vertical="center"/>
    </xf>
    <xf numFmtId="0" fontId="4" fillId="2" borderId="1" xfId="3" applyFont="1" applyFill="1" applyBorder="1" applyAlignment="1" applyProtection="1">
      <alignment horizontal="center" vertical="center"/>
    </xf>
    <xf numFmtId="0" fontId="8" fillId="0" borderId="2" xfId="3" applyFont="1" applyBorder="1" applyAlignment="1" applyProtection="1">
      <alignment horizontal="right" vertical="center"/>
    </xf>
    <xf numFmtId="0" fontId="6" fillId="0" borderId="24" xfId="3" applyFont="1" applyBorder="1" applyAlignment="1" applyProtection="1">
      <alignment horizontal="left" vertical="center"/>
    </xf>
  </cellXfs>
  <cellStyles count="4">
    <cellStyle name="Normální" xfId="0" builtinId="0"/>
    <cellStyle name="normální 2" xfId="1"/>
    <cellStyle name="Normální 3" xfId="2"/>
    <cellStyle name="Normální 4" xf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DEEBF7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DEDED"/>
      <rgbColor rgb="FFE2F0D9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70AD47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2"/>
  <sheetViews>
    <sheetView tabSelected="1" zoomScaleNormal="100" workbookViewId="0">
      <selection activeCell="E7" sqref="E7"/>
    </sheetView>
  </sheetViews>
  <sheetFormatPr defaultColWidth="8.5703125" defaultRowHeight="15" x14ac:dyDescent="0.25"/>
  <cols>
    <col min="1" max="1" width="41.42578125" style="19" customWidth="1"/>
    <col min="2" max="2" width="16.140625" style="19" customWidth="1"/>
    <col min="3" max="3" width="13.7109375" style="19" customWidth="1"/>
    <col min="4" max="5" width="13.140625" style="19" customWidth="1"/>
    <col min="6" max="16384" width="8.5703125" style="17"/>
  </cols>
  <sheetData>
    <row r="1" spans="1:10" ht="19.5" thickBot="1" x14ac:dyDescent="0.3">
      <c r="A1" s="149" t="s">
        <v>0</v>
      </c>
      <c r="B1" s="149"/>
      <c r="C1" s="149"/>
      <c r="D1" s="149"/>
      <c r="E1" s="149"/>
    </row>
    <row r="2" spans="1:10" ht="15.75" thickBot="1" x14ac:dyDescent="0.3">
      <c r="A2" s="18"/>
      <c r="B2" s="18"/>
    </row>
    <row r="3" spans="1:10" ht="16.5" thickBot="1" x14ac:dyDescent="0.3">
      <c r="A3" s="150" t="s">
        <v>57</v>
      </c>
      <c r="B3" s="150"/>
      <c r="C3" s="150"/>
      <c r="D3" s="150"/>
      <c r="E3" s="150"/>
    </row>
    <row r="4" spans="1:10" x14ac:dyDescent="0.25">
      <c r="A4" s="20" t="s">
        <v>1</v>
      </c>
      <c r="B4" s="21"/>
    </row>
    <row r="5" spans="1:10" ht="15" customHeight="1" thickBot="1" x14ac:dyDescent="0.3">
      <c r="A5" s="22"/>
      <c r="B5" s="23"/>
      <c r="C5" s="151"/>
      <c r="D5" s="151"/>
      <c r="E5" s="24"/>
      <c r="H5" s="21"/>
      <c r="I5" s="18"/>
    </row>
    <row r="6" spans="1:10" ht="15" customHeight="1" x14ac:dyDescent="0.25">
      <c r="A6" s="22"/>
      <c r="B6" s="25"/>
      <c r="C6" s="26" t="s">
        <v>2</v>
      </c>
      <c r="D6" s="27" t="s">
        <v>3</v>
      </c>
      <c r="E6" s="27" t="s">
        <v>58</v>
      </c>
      <c r="H6" s="28"/>
      <c r="I6" s="29"/>
      <c r="J6" s="29"/>
    </row>
    <row r="7" spans="1:10" ht="15.75" thickBot="1" x14ac:dyDescent="0.3">
      <c r="A7" s="30" t="s">
        <v>4</v>
      </c>
      <c r="B7" s="31"/>
      <c r="C7" s="32">
        <v>2024</v>
      </c>
      <c r="D7" s="33">
        <v>2025</v>
      </c>
      <c r="E7" s="33">
        <v>2026</v>
      </c>
    </row>
    <row r="8" spans="1:10" x14ac:dyDescent="0.25">
      <c r="A8" s="1" t="s">
        <v>5</v>
      </c>
      <c r="B8" s="34"/>
      <c r="C8" s="35">
        <v>30226000</v>
      </c>
      <c r="D8" s="36">
        <v>31400000</v>
      </c>
      <c r="E8" s="36">
        <v>32350000</v>
      </c>
    </row>
    <row r="9" spans="1:10" x14ac:dyDescent="0.25">
      <c r="A9" s="2" t="s">
        <v>6</v>
      </c>
      <c r="B9" s="37"/>
      <c r="C9" s="38">
        <v>1767000</v>
      </c>
      <c r="D9" s="39">
        <v>1800000</v>
      </c>
      <c r="E9" s="39">
        <v>1900000</v>
      </c>
      <c r="H9" s="22"/>
      <c r="I9" s="22"/>
      <c r="J9" s="22"/>
    </row>
    <row r="10" spans="1:10" x14ac:dyDescent="0.25">
      <c r="A10" s="2" t="s">
        <v>7</v>
      </c>
      <c r="B10" s="37"/>
      <c r="C10" s="38">
        <v>10537000</v>
      </c>
      <c r="D10" s="39">
        <v>11000000</v>
      </c>
      <c r="E10" s="39">
        <v>11300000</v>
      </c>
    </row>
    <row r="11" spans="1:10" ht="15.75" thickBot="1" x14ac:dyDescent="0.3">
      <c r="A11" s="2" t="s">
        <v>8</v>
      </c>
      <c r="B11" s="37"/>
      <c r="C11" s="38">
        <v>303000</v>
      </c>
      <c r="D11" s="39">
        <v>360000</v>
      </c>
      <c r="E11" s="39">
        <v>350000</v>
      </c>
    </row>
    <row r="12" spans="1:10" ht="15.75" thickBot="1" x14ac:dyDescent="0.3">
      <c r="A12" s="4" t="s">
        <v>10</v>
      </c>
      <c r="B12" s="40"/>
      <c r="C12" s="41">
        <f>SUM(C8:C11)</f>
        <v>42833000</v>
      </c>
      <c r="D12" s="42">
        <f>SUM(D8:D11)</f>
        <v>44560000</v>
      </c>
      <c r="E12" s="42">
        <f>SUM(E8:E11)</f>
        <v>45900000</v>
      </c>
    </row>
    <row r="13" spans="1:10" x14ac:dyDescent="0.25">
      <c r="A13" s="1" t="s">
        <v>9</v>
      </c>
      <c r="B13" s="34"/>
      <c r="C13" s="35">
        <v>238000</v>
      </c>
      <c r="D13" s="36">
        <v>250000</v>
      </c>
      <c r="E13" s="36">
        <v>250000</v>
      </c>
    </row>
    <row r="14" spans="1:10" x14ac:dyDescent="0.25">
      <c r="A14" s="43" t="s">
        <v>11</v>
      </c>
      <c r="B14" s="44"/>
      <c r="C14" s="45">
        <v>777000</v>
      </c>
      <c r="D14" s="46">
        <v>450000</v>
      </c>
      <c r="E14" s="46">
        <v>500000</v>
      </c>
    </row>
    <row r="15" spans="1:10" x14ac:dyDescent="0.25">
      <c r="A15" s="152" t="s">
        <v>12</v>
      </c>
      <c r="B15" s="47" t="s">
        <v>13</v>
      </c>
      <c r="C15" s="38">
        <v>455000</v>
      </c>
      <c r="D15" s="48">
        <v>600000</v>
      </c>
      <c r="E15" s="48">
        <v>500000</v>
      </c>
    </row>
    <row r="16" spans="1:10" x14ac:dyDescent="0.25">
      <c r="A16" s="152"/>
      <c r="B16" s="47" t="s">
        <v>14</v>
      </c>
      <c r="C16" s="38">
        <v>204000</v>
      </c>
      <c r="D16" s="48">
        <v>400000</v>
      </c>
      <c r="E16" s="48">
        <v>350000</v>
      </c>
    </row>
    <row r="17" spans="1:7" x14ac:dyDescent="0.25">
      <c r="A17" s="152"/>
      <c r="B17" s="47" t="s">
        <v>15</v>
      </c>
      <c r="C17" s="38">
        <v>0</v>
      </c>
      <c r="D17" s="48">
        <v>0</v>
      </c>
      <c r="E17" s="48">
        <v>0</v>
      </c>
    </row>
    <row r="18" spans="1:7" x14ac:dyDescent="0.25">
      <c r="A18" s="152"/>
      <c r="B18" s="47" t="s">
        <v>16</v>
      </c>
      <c r="C18" s="38">
        <v>31000</v>
      </c>
      <c r="D18" s="48">
        <v>40000</v>
      </c>
      <c r="E18" s="48">
        <v>50000</v>
      </c>
    </row>
    <row r="19" spans="1:7" x14ac:dyDescent="0.25">
      <c r="A19" s="49" t="s">
        <v>17</v>
      </c>
      <c r="B19" s="50"/>
      <c r="C19" s="38">
        <v>28000</v>
      </c>
      <c r="D19" s="48">
        <v>0</v>
      </c>
      <c r="E19" s="48">
        <v>0</v>
      </c>
    </row>
    <row r="20" spans="1:7" x14ac:dyDescent="0.25">
      <c r="A20" s="49" t="s">
        <v>18</v>
      </c>
      <c r="B20" s="50"/>
      <c r="C20" s="38">
        <v>95000</v>
      </c>
      <c r="D20" s="48">
        <v>400000</v>
      </c>
      <c r="E20" s="48">
        <v>500000</v>
      </c>
    </row>
    <row r="21" spans="1:7" x14ac:dyDescent="0.25">
      <c r="A21" s="5" t="s">
        <v>19</v>
      </c>
      <c r="B21" s="51"/>
      <c r="C21" s="52">
        <v>348000</v>
      </c>
      <c r="D21" s="53">
        <v>350000</v>
      </c>
      <c r="E21" s="53">
        <v>385000</v>
      </c>
    </row>
    <row r="22" spans="1:7" hidden="1" x14ac:dyDescent="0.25">
      <c r="A22" s="2" t="s">
        <v>20</v>
      </c>
      <c r="B22" s="50"/>
      <c r="C22" s="38">
        <v>1528000</v>
      </c>
      <c r="D22" s="48">
        <v>1500000</v>
      </c>
      <c r="E22" s="48">
        <v>1500000</v>
      </c>
    </row>
    <row r="23" spans="1:7" hidden="1" x14ac:dyDescent="0.25">
      <c r="A23" s="2" t="s">
        <v>21</v>
      </c>
      <c r="B23" s="50"/>
      <c r="C23" s="38"/>
      <c r="D23" s="48"/>
      <c r="E23" s="48"/>
    </row>
    <row r="24" spans="1:7" x14ac:dyDescent="0.25">
      <c r="A24" s="2" t="s">
        <v>22</v>
      </c>
      <c r="B24" s="50"/>
      <c r="C24" s="38">
        <v>0</v>
      </c>
      <c r="D24" s="48">
        <v>0</v>
      </c>
      <c r="E24" s="48">
        <v>0</v>
      </c>
    </row>
    <row r="25" spans="1:7" ht="15.75" thickBot="1" x14ac:dyDescent="0.3">
      <c r="A25" s="3" t="s">
        <v>23</v>
      </c>
      <c r="B25" s="54"/>
      <c r="C25" s="55">
        <v>11934000</v>
      </c>
      <c r="D25" s="56">
        <v>8795000</v>
      </c>
      <c r="E25" s="57">
        <v>8000000</v>
      </c>
    </row>
    <row r="26" spans="1:7" ht="15.75" thickBot="1" x14ac:dyDescent="0.3">
      <c r="A26" s="58" t="s">
        <v>24</v>
      </c>
      <c r="B26" s="59"/>
      <c r="C26" s="60">
        <f>SUM(C12:C25)</f>
        <v>58471000</v>
      </c>
      <c r="D26" s="61">
        <f>SUM(D12:D25)</f>
        <v>57345000</v>
      </c>
      <c r="E26" s="61">
        <f>SUM(E12:E25)</f>
        <v>57935000</v>
      </c>
    </row>
    <row r="27" spans="1:7" x14ac:dyDescent="0.25">
      <c r="A27" s="22"/>
    </row>
    <row r="28" spans="1:7" ht="15.75" thickBot="1" x14ac:dyDescent="0.3">
      <c r="A28" s="30" t="s">
        <v>25</v>
      </c>
      <c r="B28" s="62"/>
      <c r="G28" s="63"/>
    </row>
    <row r="29" spans="1:7" x14ac:dyDescent="0.25">
      <c r="A29" s="64" t="s">
        <v>26</v>
      </c>
      <c r="B29" s="65"/>
      <c r="C29" s="66">
        <v>39822000</v>
      </c>
      <c r="D29" s="67">
        <v>49985000</v>
      </c>
      <c r="E29" s="67">
        <v>49980000</v>
      </c>
    </row>
    <row r="30" spans="1:7" x14ac:dyDescent="0.25">
      <c r="A30" s="68" t="s">
        <v>27</v>
      </c>
      <c r="B30" s="69"/>
      <c r="C30" s="70">
        <v>689000</v>
      </c>
      <c r="D30" s="71">
        <v>400000</v>
      </c>
      <c r="E30" s="72">
        <v>400000</v>
      </c>
    </row>
    <row r="31" spans="1:7" x14ac:dyDescent="0.25">
      <c r="A31" s="73" t="s">
        <v>28</v>
      </c>
      <c r="B31" s="74"/>
      <c r="C31" s="75">
        <v>8023000</v>
      </c>
      <c r="D31" s="76">
        <v>0</v>
      </c>
      <c r="E31" s="77">
        <v>0</v>
      </c>
    </row>
    <row r="32" spans="1:7" x14ac:dyDescent="0.25">
      <c r="A32" s="73" t="s">
        <v>29</v>
      </c>
      <c r="B32" s="78"/>
      <c r="C32" s="75">
        <v>0</v>
      </c>
      <c r="D32" s="76">
        <v>0</v>
      </c>
      <c r="E32" s="77">
        <v>0</v>
      </c>
    </row>
    <row r="33" spans="1:8" x14ac:dyDescent="0.25">
      <c r="A33" s="79" t="s">
        <v>30</v>
      </c>
      <c r="B33" s="78"/>
      <c r="C33" s="80">
        <v>10135000</v>
      </c>
      <c r="D33" s="76">
        <v>6960000</v>
      </c>
      <c r="E33" s="76">
        <v>7555000</v>
      </c>
      <c r="H33" s="63"/>
    </row>
    <row r="34" spans="1:8" x14ac:dyDescent="0.25">
      <c r="A34" s="81" t="s">
        <v>31</v>
      </c>
      <c r="B34" s="82"/>
      <c r="C34" s="83"/>
      <c r="D34" s="84"/>
      <c r="E34" s="85"/>
    </row>
    <row r="35" spans="1:8" x14ac:dyDescent="0.25">
      <c r="A35" s="2" t="s">
        <v>32</v>
      </c>
      <c r="B35" s="86"/>
      <c r="C35" s="87">
        <v>9398000</v>
      </c>
      <c r="D35" s="88">
        <v>6200000</v>
      </c>
      <c r="E35" s="88">
        <v>6855000</v>
      </c>
    </row>
    <row r="36" spans="1:8" x14ac:dyDescent="0.25">
      <c r="A36" s="2" t="s">
        <v>33</v>
      </c>
      <c r="B36" s="86"/>
      <c r="C36" s="87">
        <v>27000</v>
      </c>
      <c r="D36" s="88">
        <v>0</v>
      </c>
      <c r="E36" s="88">
        <v>0</v>
      </c>
    </row>
    <row r="37" spans="1:8" x14ac:dyDescent="0.25">
      <c r="A37" s="2" t="s">
        <v>34</v>
      </c>
      <c r="B37" s="86"/>
      <c r="C37" s="87">
        <v>624000</v>
      </c>
      <c r="D37" s="88">
        <v>460000</v>
      </c>
      <c r="E37" s="88">
        <v>500000</v>
      </c>
    </row>
    <row r="38" spans="1:8" x14ac:dyDescent="0.25">
      <c r="A38" s="89" t="s">
        <v>35</v>
      </c>
      <c r="B38" s="86"/>
      <c r="C38" s="87">
        <v>86000</v>
      </c>
      <c r="D38" s="88">
        <v>300000</v>
      </c>
      <c r="E38" s="88">
        <v>200000</v>
      </c>
    </row>
    <row r="39" spans="1:8" x14ac:dyDescent="0.25">
      <c r="A39" s="6" t="s">
        <v>36</v>
      </c>
      <c r="B39" s="90"/>
      <c r="C39" s="91">
        <v>0</v>
      </c>
      <c r="D39" s="92">
        <v>0</v>
      </c>
      <c r="E39" s="92">
        <v>0</v>
      </c>
    </row>
    <row r="40" spans="1:8" ht="15.75" thickBot="1" x14ac:dyDescent="0.3">
      <c r="A40" s="7" t="s">
        <v>37</v>
      </c>
      <c r="B40" s="93"/>
      <c r="C40" s="94">
        <v>0</v>
      </c>
      <c r="D40" s="95">
        <v>0</v>
      </c>
      <c r="E40" s="95">
        <v>0</v>
      </c>
    </row>
    <row r="41" spans="1:8" ht="15.75" hidden="1" thickBot="1" x14ac:dyDescent="0.3">
      <c r="A41" s="7" t="s">
        <v>38</v>
      </c>
      <c r="B41" s="93"/>
      <c r="C41" s="94">
        <v>0</v>
      </c>
      <c r="D41" s="95">
        <v>0</v>
      </c>
      <c r="E41" s="95">
        <v>0</v>
      </c>
    </row>
    <row r="42" spans="1:8" ht="15.75" thickBot="1" x14ac:dyDescent="0.3">
      <c r="A42" s="8" t="s">
        <v>39</v>
      </c>
      <c r="B42" s="59"/>
      <c r="C42" s="60">
        <f>C33+C29</f>
        <v>49957000</v>
      </c>
      <c r="D42" s="96">
        <f>D33+D29</f>
        <v>56945000</v>
      </c>
      <c r="E42" s="97">
        <f>E33+E29</f>
        <v>57535000</v>
      </c>
    </row>
    <row r="43" spans="1:8" ht="15.75" thickBot="1" x14ac:dyDescent="0.3">
      <c r="A43" s="9" t="s">
        <v>40</v>
      </c>
      <c r="B43" s="98"/>
      <c r="C43" s="99">
        <f>C29+C30+C31+C32+C33</f>
        <v>58669000</v>
      </c>
      <c r="D43" s="99">
        <f>SUM(D29:D33)</f>
        <v>57345000</v>
      </c>
      <c r="E43" s="100">
        <f>E29+E30+E31+E32+E33</f>
        <v>57935000</v>
      </c>
    </row>
    <row r="44" spans="1:8" ht="15.75" thickBot="1" x14ac:dyDescent="0.3">
      <c r="A44" s="101" t="s">
        <v>41</v>
      </c>
      <c r="B44" s="102"/>
      <c r="C44" s="103">
        <f>C43-C26</f>
        <v>198000</v>
      </c>
      <c r="D44" s="42">
        <f>SUM(D43-D26)</f>
        <v>0</v>
      </c>
      <c r="E44" s="104">
        <f>E43-E26</f>
        <v>0</v>
      </c>
    </row>
    <row r="45" spans="1:8" ht="15.75" thickBot="1" x14ac:dyDescent="0.3">
      <c r="A45" s="105"/>
      <c r="B45" s="106"/>
      <c r="C45" s="107"/>
      <c r="D45" s="106"/>
      <c r="E45" s="108"/>
    </row>
    <row r="46" spans="1:8" ht="15.75" thickBot="1" x14ac:dyDescent="0.3">
      <c r="A46" s="10" t="s">
        <v>42</v>
      </c>
      <c r="B46" s="11"/>
      <c r="C46" s="12">
        <v>62</v>
      </c>
      <c r="D46" s="13">
        <v>70</v>
      </c>
      <c r="E46" s="13">
        <v>71</v>
      </c>
    </row>
    <row r="47" spans="1:8" ht="15.75" thickBot="1" x14ac:dyDescent="0.3">
      <c r="A47" s="14"/>
      <c r="B47" s="15"/>
    </row>
    <row r="48" spans="1:8" ht="15.75" thickBot="1" x14ac:dyDescent="0.3">
      <c r="A48" s="16" t="s">
        <v>43</v>
      </c>
      <c r="B48" s="109"/>
      <c r="C48" s="110">
        <v>639000</v>
      </c>
      <c r="D48" s="111">
        <v>560000</v>
      </c>
      <c r="E48" s="111">
        <v>400000</v>
      </c>
    </row>
    <row r="49" spans="1:5" ht="15.75" thickBot="1" x14ac:dyDescent="0.3"/>
    <row r="50" spans="1:5" ht="15.75" thickBot="1" x14ac:dyDescent="0.3">
      <c r="A50" s="112" t="s">
        <v>44</v>
      </c>
      <c r="B50" s="113"/>
      <c r="C50" s="114" t="s">
        <v>45</v>
      </c>
      <c r="D50" s="114" t="s">
        <v>46</v>
      </c>
      <c r="E50" s="115"/>
    </row>
    <row r="51" spans="1:5" ht="15.75" thickBot="1" x14ac:dyDescent="0.3">
      <c r="A51" s="116" t="s">
        <v>47</v>
      </c>
      <c r="B51" s="117"/>
      <c r="C51" s="118">
        <v>1375000</v>
      </c>
      <c r="D51" s="118">
        <v>1025000</v>
      </c>
      <c r="E51" s="119"/>
    </row>
    <row r="52" spans="1:5" x14ac:dyDescent="0.25">
      <c r="A52" s="120" t="s">
        <v>48</v>
      </c>
      <c r="B52" s="121"/>
      <c r="C52" s="122">
        <f>SUM(C53:C55)</f>
        <v>910000</v>
      </c>
      <c r="D52" s="122">
        <f>SUM(D53:D55)</f>
        <v>785000</v>
      </c>
      <c r="E52" s="123"/>
    </row>
    <row r="53" spans="1:5" x14ac:dyDescent="0.25">
      <c r="A53" s="124" t="s">
        <v>49</v>
      </c>
      <c r="B53" s="125"/>
      <c r="C53" s="126">
        <v>350000</v>
      </c>
      <c r="D53" s="126">
        <v>385000</v>
      </c>
      <c r="E53" s="127"/>
    </row>
    <row r="54" spans="1:5" x14ac:dyDescent="0.25">
      <c r="A54" s="128" t="s">
        <v>50</v>
      </c>
      <c r="B54" s="129"/>
      <c r="C54" s="130">
        <v>0</v>
      </c>
      <c r="D54" s="130">
        <v>0</v>
      </c>
      <c r="E54" s="127"/>
    </row>
    <row r="55" spans="1:5" x14ac:dyDescent="0.25">
      <c r="A55" s="131" t="s">
        <v>51</v>
      </c>
      <c r="B55" s="132"/>
      <c r="C55" s="133">
        <v>560000</v>
      </c>
      <c r="D55" s="133">
        <v>400000</v>
      </c>
      <c r="E55" s="127"/>
    </row>
    <row r="56" spans="1:5" x14ac:dyDescent="0.25">
      <c r="A56" s="134" t="s">
        <v>52</v>
      </c>
      <c r="B56" s="129"/>
      <c r="C56" s="135">
        <f>SUM(C57:C59)</f>
        <v>1260000</v>
      </c>
      <c r="D56" s="135">
        <f>SUM(D57:D59)</f>
        <v>1100000</v>
      </c>
      <c r="E56" s="123"/>
    </row>
    <row r="57" spans="1:5" x14ac:dyDescent="0.25">
      <c r="A57" s="128" t="s">
        <v>53</v>
      </c>
      <c r="B57" s="129"/>
      <c r="C57" s="135">
        <v>960000</v>
      </c>
      <c r="D57" s="135">
        <v>900000</v>
      </c>
      <c r="E57" s="123"/>
    </row>
    <row r="58" spans="1:5" x14ac:dyDescent="0.25">
      <c r="A58" s="136" t="s">
        <v>54</v>
      </c>
      <c r="B58" s="137"/>
      <c r="C58" s="138">
        <v>300000</v>
      </c>
      <c r="D58" s="138">
        <v>200000</v>
      </c>
      <c r="E58" s="123"/>
    </row>
    <row r="59" spans="1:5" ht="15.75" thickBot="1" x14ac:dyDescent="0.3">
      <c r="A59" s="139" t="s">
        <v>55</v>
      </c>
      <c r="B59" s="140"/>
      <c r="C59" s="141">
        <v>0</v>
      </c>
      <c r="D59" s="141">
        <v>0</v>
      </c>
      <c r="E59" s="123"/>
    </row>
    <row r="60" spans="1:5" ht="15.75" thickBot="1" x14ac:dyDescent="0.3">
      <c r="A60" s="142" t="s">
        <v>56</v>
      </c>
      <c r="B60" s="143"/>
      <c r="C60" s="144">
        <f>SUM(C51,C52-C56)</f>
        <v>1025000</v>
      </c>
      <c r="D60" s="144">
        <f>SUM(D51,D52-D56)</f>
        <v>710000</v>
      </c>
      <c r="E60" s="123"/>
    </row>
    <row r="61" spans="1:5" x14ac:dyDescent="0.25">
      <c r="A61" s="145"/>
      <c r="B61" s="145"/>
      <c r="C61" s="145"/>
      <c r="D61" s="145"/>
      <c r="E61" s="146"/>
    </row>
    <row r="62" spans="1:5" x14ac:dyDescent="0.25">
      <c r="E62" s="146"/>
    </row>
    <row r="63" spans="1:5" x14ac:dyDescent="0.25">
      <c r="E63" s="146"/>
    </row>
    <row r="64" spans="1:5" x14ac:dyDescent="0.25">
      <c r="E64" s="146"/>
    </row>
    <row r="65" spans="5:5" x14ac:dyDescent="0.25">
      <c r="E65" s="146"/>
    </row>
    <row r="66" spans="5:5" x14ac:dyDescent="0.25">
      <c r="E66" s="146"/>
    </row>
    <row r="67" spans="5:5" x14ac:dyDescent="0.25">
      <c r="E67" s="146"/>
    </row>
    <row r="68" spans="5:5" x14ac:dyDescent="0.25">
      <c r="E68" s="146"/>
    </row>
    <row r="69" spans="5:5" x14ac:dyDescent="0.25">
      <c r="E69" s="146"/>
    </row>
    <row r="70" spans="5:5" x14ac:dyDescent="0.25">
      <c r="E70" s="147"/>
    </row>
    <row r="71" spans="5:5" x14ac:dyDescent="0.25">
      <c r="E71" s="147"/>
    </row>
    <row r="72" spans="5:5" x14ac:dyDescent="0.25">
      <c r="E72" s="148"/>
    </row>
  </sheetData>
  <mergeCells count="4">
    <mergeCell ref="A1:E1"/>
    <mergeCell ref="A3:E3"/>
    <mergeCell ref="C5:D5"/>
    <mergeCell ref="A15:A18"/>
  </mergeCells>
  <printOptions horizontalCentered="1"/>
  <pageMargins left="0.70866141732283472" right="0.70866141732283472" top="0.78740157480314965" bottom="0.78740157480314965" header="0.31496062992125984" footer="0.31496062992125984"/>
  <pageSetup paperSize="9" scale="84" firstPageNumber="10" orientation="portrait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KSO</vt:lpstr>
    </vt:vector>
  </TitlesOfParts>
  <Company>MMKV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Pokorná Martina</dc:creator>
  <dc:description/>
  <cp:lastModifiedBy>Červenková Jana</cp:lastModifiedBy>
  <cp:revision>2</cp:revision>
  <cp:lastPrinted>2025-11-21T12:40:48Z</cp:lastPrinted>
  <dcterms:created xsi:type="dcterms:W3CDTF">2019-10-09T13:51:45Z</dcterms:created>
  <dcterms:modified xsi:type="dcterms:W3CDTF">2025-12-16T10:13:16Z</dcterms:modified>
  <dc:language>cs-CZ</dc:language>
</cp:coreProperties>
</file>