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05 KAM\KAM 2024\3.Úprava rozpočtu - převod na OSD\"/>
    </mc:Choice>
  </mc:AlternateContent>
  <bookViews>
    <workbookView xWindow="0" yWindow="0" windowWidth="24000" windowHeight="9000"/>
  </bookViews>
  <sheets>
    <sheet name="KAM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  <c r="E43" i="2"/>
  <c r="E52" i="2" s="1"/>
  <c r="E13" i="2"/>
  <c r="E34" i="2" s="1"/>
  <c r="E54" i="2" l="1"/>
  <c r="D68" i="2"/>
  <c r="D67" i="2"/>
  <c r="D62" i="2"/>
  <c r="D69" i="2" s="1"/>
  <c r="C68" i="2"/>
  <c r="C67" i="2"/>
  <c r="C62" i="2"/>
  <c r="C69" i="2" s="1"/>
  <c r="D53" i="2" l="1"/>
  <c r="D43" i="2" l="1"/>
  <c r="D13" i="2"/>
  <c r="D34" i="2" s="1"/>
  <c r="D54" i="2" l="1"/>
  <c r="D52" i="2"/>
  <c r="C43" i="2"/>
  <c r="C53" i="2" l="1"/>
  <c r="C13" i="2" l="1"/>
  <c r="C34" i="2" s="1"/>
  <c r="C54" i="2" s="1"/>
  <c r="C52" i="2"/>
</calcChain>
</file>

<file path=xl/sharedStrings.xml><?xml version="1.0" encoding="utf-8"?>
<sst xmlns="http://schemas.openxmlformats.org/spreadsheetml/2006/main" count="70" uniqueCount="70">
  <si>
    <t xml:space="preserve">Kancelář architektury města Karlovy Vary, příspěvková organizace </t>
  </si>
  <si>
    <t>v tis.Kč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</si>
  <si>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</si>
  <si>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</si>
  <si>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</si>
  <si>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</si>
  <si>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</si>
  <si>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</si>
  <si>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</si>
  <si>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Energie</t>
  </si>
  <si>
    <t>Aktivace oběžného majetku (507)</t>
  </si>
  <si>
    <t>Změna stavu zásob vlastní výroby (508)</t>
  </si>
  <si>
    <t xml:space="preserve">  Náklady celkem</t>
  </si>
  <si>
    <t>VÝNOSY ORGANIZACE</t>
  </si>
  <si>
    <t xml:space="preserve">Neinvestiční transfer z KÚ, SR, EU </t>
  </si>
  <si>
    <t>Úřad práce</t>
  </si>
  <si>
    <t>Výnosy bez příspěvku</t>
  </si>
  <si>
    <t>z toho:</t>
  </si>
  <si>
    <t xml:space="preserve">Nekrytí FI </t>
  </si>
  <si>
    <t>Výnosy vč. Příspěvku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</si>
  <si>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</si>
  <si>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</si>
  <si>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</si>
  <si>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Investiční příspěvek města</t>
  </si>
  <si>
    <t>Použití fondu investic v tis. Kč</t>
  </si>
  <si>
    <t>počáteční stav</t>
  </si>
  <si>
    <t>příjmy - celkem</t>
  </si>
  <si>
    <t>odpisy</t>
  </si>
  <si>
    <t>transferový podíl</t>
  </si>
  <si>
    <t>investiční příspěvek města na</t>
  </si>
  <si>
    <t>výdaje - celkem</t>
  </si>
  <si>
    <t>opravy a údržba</t>
  </si>
  <si>
    <t>nekrytí fondu</t>
  </si>
  <si>
    <t>konečný stav</t>
  </si>
  <si>
    <t>Neinvestiční příspěvek města na proj. Úkoly</t>
  </si>
  <si>
    <t>Účelově vázané finanční prostředky podléhající vyúčtování</t>
  </si>
  <si>
    <t>Spotřeba TU a TUV</t>
  </si>
  <si>
    <t>Spotřeba el.energie</t>
  </si>
  <si>
    <t>Spotřeba plynu</t>
  </si>
  <si>
    <t>Vodné a stočné</t>
  </si>
  <si>
    <t>Spotřeba materiálu - 501</t>
  </si>
  <si>
    <t>Opravy a údržba - 6xx</t>
  </si>
  <si>
    <t>Odpisy - 551</t>
  </si>
  <si>
    <t>Ostatní náklady - 5xx</t>
  </si>
  <si>
    <t>Ostatní služby - 518</t>
  </si>
  <si>
    <t>Tržby z prodeje služeb - 602</t>
  </si>
  <si>
    <t>Tržby z prodeje materiálu - 6xx</t>
  </si>
  <si>
    <t>Jiné ostatní výnosy - 6xx</t>
  </si>
  <si>
    <t>Použití FI na opravy a údržbu  - 648</t>
  </si>
  <si>
    <t>Použití fondu odměn - 648</t>
  </si>
  <si>
    <t>Použití rezervního fondu - 648</t>
  </si>
  <si>
    <t>Provozní příspěvek</t>
  </si>
  <si>
    <t>IČO: 069 68 155</t>
  </si>
  <si>
    <t>Dílčí projekty ve veřejném prostoru</t>
  </si>
  <si>
    <t>Provozní příspěvek-Projektové úkoly - ÚZ 940</t>
  </si>
  <si>
    <t>Aktualizace územně analytických podkladů</t>
  </si>
  <si>
    <t>Preventivní hodnocení krajinného rázu</t>
  </si>
  <si>
    <t>Nová pobočka městského infocentra</t>
  </si>
  <si>
    <t>Obřadní síň na Růžovém vrchu</t>
  </si>
  <si>
    <t>Náměstí Dr. Milady Horákové</t>
  </si>
  <si>
    <t>Pitný stojan u Vřídelní kolonády</t>
  </si>
  <si>
    <t>Dvořákovy sady</t>
  </si>
  <si>
    <t>Dílčí projekty veřejných prostranství</t>
  </si>
  <si>
    <t>plán 2024</t>
  </si>
  <si>
    <t>Rozpočet na rok 2024</t>
  </si>
  <si>
    <t>úprava rozpočtu</t>
  </si>
  <si>
    <t>Projektové úkoly-přesun z roku 2023</t>
  </si>
  <si>
    <t>skutečnost</t>
  </si>
  <si>
    <t>skuteč. 2023</t>
  </si>
  <si>
    <t>upr.rozpočet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</si>
</sst>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5" fillId="0" borderId="6" xfId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3" fontId="4" fillId="4" borderId="15" xfId="0" applyNumberFormat="1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18" fillId="5" borderId="17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5" fillId="4" borderId="15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 indent="1"/>
    </xf>
    <xf numFmtId="0" fontId="10" fillId="3" borderId="20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/>
    </xf>
    <xf numFmtId="3" fontId="9" fillId="3" borderId="11" xfId="0" applyNumberFormat="1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vertical="center"/>
    </xf>
    <xf numFmtId="0" fontId="15" fillId="6" borderId="10" xfId="1" applyFont="1" applyFill="1" applyBorder="1"/>
    <xf numFmtId="0" fontId="9" fillId="6" borderId="10" xfId="0" applyFont="1" applyFill="1" applyBorder="1" applyAlignment="1">
      <alignment horizontal="left" vertical="center" indent="1"/>
    </xf>
    <xf numFmtId="3" fontId="9" fillId="6" borderId="11" xfId="0" applyNumberFormat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3" fontId="3" fillId="8" borderId="14" xfId="0" applyNumberFormat="1" applyFont="1" applyFill="1" applyBorder="1" applyAlignment="1">
      <alignment vertical="center"/>
    </xf>
    <xf numFmtId="0" fontId="3" fillId="8" borderId="12" xfId="0" applyFont="1" applyFill="1" applyBorder="1" applyAlignment="1">
      <alignment horizontal="left" vertical="center" indent="1"/>
    </xf>
    <xf numFmtId="3" fontId="3" fillId="8" borderId="14" xfId="0" applyNumberFormat="1" applyFont="1" applyFill="1" applyBorder="1" applyAlignment="1">
      <alignment horizontal="right" vertical="center"/>
    </xf>
    <xf numFmtId="0" fontId="7" fillId="9" borderId="1" xfId="1" applyFont="1" applyFill="1" applyBorder="1" applyAlignment="1">
      <alignment vertical="center"/>
    </xf>
    <xf numFmtId="3" fontId="7" fillId="9" borderId="15" xfId="0" applyNumberFormat="1" applyFont="1" applyFill="1" applyBorder="1" applyAlignment="1">
      <alignment vertical="center"/>
    </xf>
    <xf numFmtId="0" fontId="9" fillId="9" borderId="10" xfId="0" applyFont="1" applyFill="1" applyBorder="1" applyAlignment="1">
      <alignment horizontal="left" vertical="center" indent="1"/>
    </xf>
    <xf numFmtId="3" fontId="9" fillId="9" borderId="11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vertical="center"/>
    </xf>
    <xf numFmtId="3" fontId="19" fillId="0" borderId="0" xfId="0" applyNumberFormat="1" applyFont="1" applyFill="1" applyBorder="1"/>
    <xf numFmtId="3" fontId="0" fillId="0" borderId="0" xfId="0" applyNumberFormat="1"/>
    <xf numFmtId="0" fontId="15" fillId="0" borderId="23" xfId="1" applyFont="1" applyFill="1" applyBorder="1" applyAlignment="1">
      <alignment vertical="center"/>
    </xf>
    <xf numFmtId="0" fontId="15" fillId="0" borderId="20" xfId="1" applyFont="1" applyFill="1" applyBorder="1" applyAlignment="1">
      <alignment vertical="center"/>
    </xf>
    <xf numFmtId="0" fontId="15" fillId="0" borderId="18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5" fillId="6" borderId="20" xfId="1" applyFont="1" applyFill="1" applyBorder="1"/>
    <xf numFmtId="0" fontId="15" fillId="0" borderId="20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/>
    </xf>
    <xf numFmtId="0" fontId="15" fillId="0" borderId="29" xfId="1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8" borderId="29" xfId="1" applyFont="1" applyFill="1" applyBorder="1" applyAlignment="1">
      <alignment vertical="center"/>
    </xf>
    <xf numFmtId="0" fontId="15" fillId="3" borderId="30" xfId="1" applyFont="1" applyFill="1" applyBorder="1" applyAlignment="1">
      <alignment vertical="center"/>
    </xf>
    <xf numFmtId="0" fontId="13" fillId="0" borderId="22" xfId="1" applyFont="1" applyFill="1" applyBorder="1"/>
    <xf numFmtId="0" fontId="13" fillId="0" borderId="22" xfId="1" applyFont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15" fillId="4" borderId="22" xfId="1" applyFont="1" applyFill="1" applyBorder="1" applyAlignment="1">
      <alignment vertical="center"/>
    </xf>
    <xf numFmtId="0" fontId="7" fillId="9" borderId="2" xfId="1" applyFont="1" applyFill="1" applyBorder="1" applyAlignment="1">
      <alignment vertical="center"/>
    </xf>
    <xf numFmtId="0" fontId="9" fillId="6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9" borderId="20" xfId="0" applyFont="1" applyFill="1" applyBorder="1" applyAlignment="1">
      <alignment horizontal="left" vertical="center" indent="1"/>
    </xf>
    <xf numFmtId="0" fontId="3" fillId="7" borderId="20" xfId="0" applyFont="1" applyFill="1" applyBorder="1" applyAlignment="1">
      <alignment horizontal="left" vertical="center" indent="1"/>
    </xf>
    <xf numFmtId="0" fontId="3" fillId="8" borderId="18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8" borderId="10" xfId="1" applyFont="1" applyFill="1" applyBorder="1" applyAlignment="1">
      <alignment vertical="center"/>
    </xf>
    <xf numFmtId="0" fontId="15" fillId="3" borderId="12" xfId="1" applyFont="1" applyFill="1" applyBorder="1" applyAlignment="1">
      <alignment vertical="center"/>
    </xf>
    <xf numFmtId="0" fontId="13" fillId="0" borderId="1" xfId="1" applyFont="1" applyFill="1" applyBorder="1"/>
    <xf numFmtId="0" fontId="13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5" fillId="4" borderId="1" xfId="1" applyFont="1" applyFill="1" applyBorder="1" applyAlignment="1">
      <alignment vertical="center"/>
    </xf>
    <xf numFmtId="0" fontId="20" fillId="0" borderId="0" xfId="1" applyFont="1" applyBorder="1" applyAlignment="1">
      <alignment vertical="top"/>
    </xf>
    <xf numFmtId="0" fontId="4" fillId="4" borderId="27" xfId="0" applyFont="1" applyFill="1" applyBorder="1" applyAlignment="1">
      <alignment vertical="center"/>
    </xf>
    <xf numFmtId="0" fontId="4" fillId="4" borderId="31" xfId="0" applyFont="1" applyFill="1" applyBorder="1" applyAlignment="1">
      <alignment vertical="center"/>
    </xf>
    <xf numFmtId="3" fontId="4" fillId="4" borderId="32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16" fillId="3" borderId="20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2" workbookViewId="0">
      <selection activeCell="E28" sqref="E28"/>
    </sheetView>
  </sheetViews>
  <sheetFormatPr defaultRowHeight="15" x14ac:dyDescent="0.25"/>
  <cols>
    <col min="1" max="2" width="39.28515625" customWidth="1"/>
    <col min="3" max="3" width="13.140625" customWidth="1"/>
    <col min="4" max="4" width="12.7109375" bestFit="1" customWidth="1"/>
    <col min="5" max="5" width="13.7109375" bestFit="1" customWidth="1"/>
  </cols>
  <sheetData>
    <row r="1" spans="1:8" ht="19.5" thickBot="1" x14ac:dyDescent="0.3">
      <c r="A1" s="124" t="s">
        <v>64</v>
      </c>
      <c r="B1" s="125"/>
      <c r="C1" s="125"/>
      <c r="D1" s="125"/>
      <c r="E1" s="126"/>
    </row>
    <row r="2" spans="1:8" ht="15.75" thickBot="1" x14ac:dyDescent="0.3">
      <c r="A2" s="1"/>
      <c r="B2" s="1"/>
    </row>
    <row r="3" spans="1:8" ht="16.5" thickBot="1" x14ac:dyDescent="0.3">
      <c r="A3" s="127" t="s">
        <v>0</v>
      </c>
      <c r="B3" s="128"/>
      <c r="C3" s="128"/>
      <c r="D3" s="128"/>
      <c r="E3" s="129"/>
    </row>
    <row r="4" spans="1:8" x14ac:dyDescent="0.25">
      <c r="A4" s="2" t="s">
        <v>52</v>
      </c>
      <c r="B4" s="2"/>
      <c r="C4" s="20"/>
    </row>
    <row r="5" spans="1:8" ht="15" customHeight="1" thickBot="1" x14ac:dyDescent="0.3">
      <c r="A5" s="6"/>
      <c r="B5" s="6"/>
      <c r="C5" s="21" t="s">
        <v>1</v>
      </c>
      <c r="F5" s="3"/>
      <c r="G5" s="1"/>
    </row>
    <row r="6" spans="1:8" ht="15" customHeight="1" x14ac:dyDescent="0.25">
      <c r="A6" s="6"/>
      <c r="B6" s="6"/>
      <c r="C6" s="122" t="s">
        <v>67</v>
      </c>
      <c r="D6" s="7" t="s">
        <v>69</v>
      </c>
      <c r="E6" s="7" t="s">
        <v>65</v>
      </c>
      <c r="F6" s="4"/>
      <c r="G6" s="5"/>
      <c r="H6" s="5"/>
    </row>
    <row r="7" spans="1:8" ht="15.75" thickBot="1" x14ac:dyDescent="0.3">
      <c r="A7" s="9" t="s">
        <v>2</v>
      </c>
      <c r="B7" s="9"/>
      <c r="C7" s="123">
        <v>2023</v>
      </c>
      <c r="D7" s="8">
        <v>2024</v>
      </c>
      <c r="E7" s="8">
        <v>2024</v>
      </c>
    </row>
    <row r="8" spans="1:8" x14ac:dyDescent="0.25">
      <c r="A8" s="22" t="s">
        <v>3</v>
      </c>
      <c r="B8" s="71"/>
      <c r="C8" s="23">
        <v>3840</v>
      </c>
      <c r="D8" s="23">
        <v>3786</v>
      </c>
      <c r="E8" s="23">
        <v>3786</v>
      </c>
    </row>
    <row r="9" spans="1:8" x14ac:dyDescent="0.25">
      <c r="A9" s="24" t="s">
        <v>4</v>
      </c>
      <c r="B9" s="72"/>
      <c r="C9" s="25">
        <v>14</v>
      </c>
      <c r="D9" s="25">
        <v>300</v>
      </c>
      <c r="E9" s="25">
        <v>300</v>
      </c>
      <c r="F9" s="6"/>
      <c r="G9" s="6"/>
      <c r="H9" s="6"/>
    </row>
    <row r="10" spans="1:8" x14ac:dyDescent="0.25">
      <c r="A10" s="24" t="s">
        <v>5</v>
      </c>
      <c r="B10" s="72"/>
      <c r="C10" s="26">
        <v>1292</v>
      </c>
      <c r="D10" s="26">
        <v>1212</v>
      </c>
      <c r="E10" s="26">
        <v>1212</v>
      </c>
    </row>
    <row r="11" spans="1:8" x14ac:dyDescent="0.25">
      <c r="A11" s="24" t="s">
        <v>6</v>
      </c>
      <c r="B11" s="72"/>
      <c r="C11" s="26">
        <v>76</v>
      </c>
      <c r="D11" s="26">
        <v>120</v>
      </c>
      <c r="E11" s="26">
        <v>120</v>
      </c>
    </row>
    <row r="12" spans="1:8" ht="15.75" thickBot="1" x14ac:dyDescent="0.3">
      <c r="A12" s="27" t="s">
        <v>7</v>
      </c>
      <c r="B12" s="73"/>
      <c r="C12" s="26">
        <v>101</v>
      </c>
      <c r="D12" s="26">
        <v>120</v>
      </c>
      <c r="E12" s="26">
        <v>120</v>
      </c>
    </row>
    <row r="13" spans="1:8" ht="15.75" thickBot="1" x14ac:dyDescent="0.3">
      <c r="A13" s="28" t="s">
        <v>8</v>
      </c>
      <c r="B13" s="74"/>
      <c r="C13" s="29">
        <f>SUM(C8:C12)</f>
        <v>5323</v>
      </c>
      <c r="D13" s="29">
        <f>SUM(D8:D12)</f>
        <v>5538</v>
      </c>
      <c r="E13" s="29">
        <f>SUM(E8:E12)</f>
        <v>5538</v>
      </c>
    </row>
    <row r="14" spans="1:8" x14ac:dyDescent="0.25">
      <c r="A14" s="99" t="s">
        <v>40</v>
      </c>
      <c r="B14" s="75"/>
      <c r="C14" s="10">
        <v>227</v>
      </c>
      <c r="D14" s="10">
        <v>80</v>
      </c>
      <c r="E14" s="10">
        <v>80</v>
      </c>
    </row>
    <row r="15" spans="1:8" x14ac:dyDescent="0.25">
      <c r="A15" s="139" t="s">
        <v>9</v>
      </c>
      <c r="B15" s="30" t="s">
        <v>36</v>
      </c>
      <c r="C15" s="11">
        <v>107</v>
      </c>
      <c r="D15" s="11">
        <v>120</v>
      </c>
      <c r="E15" s="11">
        <v>120</v>
      </c>
    </row>
    <row r="16" spans="1:8" x14ac:dyDescent="0.25">
      <c r="A16" s="140"/>
      <c r="B16" s="30" t="s">
        <v>37</v>
      </c>
      <c r="C16" s="11">
        <v>39</v>
      </c>
      <c r="D16" s="11">
        <v>50</v>
      </c>
      <c r="E16" s="11">
        <v>50</v>
      </c>
    </row>
    <row r="17" spans="1:5" x14ac:dyDescent="0.25">
      <c r="A17" s="140"/>
      <c r="B17" s="30" t="s">
        <v>38</v>
      </c>
      <c r="C17" s="11">
        <v>0</v>
      </c>
      <c r="D17" s="11">
        <v>0</v>
      </c>
      <c r="E17" s="11">
        <v>0</v>
      </c>
    </row>
    <row r="18" spans="1:5" x14ac:dyDescent="0.25">
      <c r="A18" s="141"/>
      <c r="B18" s="30" t="s">
        <v>39</v>
      </c>
      <c r="C18" s="11">
        <v>12</v>
      </c>
      <c r="D18" s="11">
        <v>15</v>
      </c>
      <c r="E18" s="11">
        <v>15</v>
      </c>
    </row>
    <row r="19" spans="1:5" x14ac:dyDescent="0.25">
      <c r="A19" s="133" t="s">
        <v>53</v>
      </c>
      <c r="B19" s="118" t="s">
        <v>55</v>
      </c>
      <c r="C19" s="136">
        <v>2150</v>
      </c>
      <c r="D19" s="130">
        <v>6386</v>
      </c>
      <c r="E19" s="130">
        <v>5936</v>
      </c>
    </row>
    <row r="20" spans="1:5" x14ac:dyDescent="0.25">
      <c r="A20" s="134"/>
      <c r="B20" s="118" t="s">
        <v>56</v>
      </c>
      <c r="C20" s="137"/>
      <c r="D20" s="131"/>
      <c r="E20" s="131"/>
    </row>
    <row r="21" spans="1:5" x14ac:dyDescent="0.25">
      <c r="A21" s="134"/>
      <c r="B21" s="118" t="s">
        <v>57</v>
      </c>
      <c r="C21" s="137"/>
      <c r="D21" s="131"/>
      <c r="E21" s="131"/>
    </row>
    <row r="22" spans="1:5" x14ac:dyDescent="0.25">
      <c r="A22" s="134"/>
      <c r="B22" s="118" t="s">
        <v>58</v>
      </c>
      <c r="C22" s="137"/>
      <c r="D22" s="131"/>
      <c r="E22" s="131"/>
    </row>
    <row r="23" spans="1:5" x14ac:dyDescent="0.25">
      <c r="A23" s="134"/>
      <c r="B23" s="118" t="s">
        <v>59</v>
      </c>
      <c r="C23" s="137"/>
      <c r="D23" s="131"/>
      <c r="E23" s="131"/>
    </row>
    <row r="24" spans="1:5" x14ac:dyDescent="0.25">
      <c r="A24" s="134"/>
      <c r="B24" s="118" t="s">
        <v>60</v>
      </c>
      <c r="C24" s="137"/>
      <c r="D24" s="131"/>
      <c r="E24" s="131"/>
    </row>
    <row r="25" spans="1:5" x14ac:dyDescent="0.25">
      <c r="A25" s="134"/>
      <c r="B25" s="118" t="s">
        <v>61</v>
      </c>
      <c r="C25" s="137"/>
      <c r="D25" s="131"/>
      <c r="E25" s="131"/>
    </row>
    <row r="26" spans="1:5" x14ac:dyDescent="0.25">
      <c r="A26" s="134"/>
      <c r="B26" s="118" t="s">
        <v>62</v>
      </c>
      <c r="C26" s="137"/>
      <c r="D26" s="131"/>
      <c r="E26" s="131"/>
    </row>
    <row r="27" spans="1:5" x14ac:dyDescent="0.25">
      <c r="A27" s="135"/>
      <c r="B27" s="118" t="s">
        <v>66</v>
      </c>
      <c r="C27" s="138"/>
      <c r="D27" s="132"/>
      <c r="E27" s="132"/>
    </row>
    <row r="28" spans="1:5" x14ac:dyDescent="0.25">
      <c r="A28" s="100" t="s">
        <v>41</v>
      </c>
      <c r="B28" s="76"/>
      <c r="C28" s="11">
        <v>37</v>
      </c>
      <c r="D28" s="11">
        <v>100</v>
      </c>
      <c r="E28" s="11">
        <v>100</v>
      </c>
    </row>
    <row r="29" spans="1:5" x14ac:dyDescent="0.25">
      <c r="A29" s="55" t="s">
        <v>42</v>
      </c>
      <c r="B29" s="77"/>
      <c r="C29" s="54">
        <v>55</v>
      </c>
      <c r="D29" s="54">
        <v>60</v>
      </c>
      <c r="E29" s="54">
        <v>60</v>
      </c>
    </row>
    <row r="30" spans="1:5" x14ac:dyDescent="0.25">
      <c r="A30" s="31" t="s">
        <v>43</v>
      </c>
      <c r="B30" s="78"/>
      <c r="C30" s="11">
        <v>202</v>
      </c>
      <c r="D30" s="11">
        <v>150</v>
      </c>
      <c r="E30" s="11">
        <v>150</v>
      </c>
    </row>
    <row r="31" spans="1:5" hidden="1" x14ac:dyDescent="0.25">
      <c r="A31" s="31" t="s">
        <v>10</v>
      </c>
      <c r="B31" s="78"/>
      <c r="C31" s="11"/>
      <c r="D31" s="11"/>
      <c r="E31" s="11"/>
    </row>
    <row r="32" spans="1:5" hidden="1" x14ac:dyDescent="0.25">
      <c r="A32" s="31" t="s">
        <v>11</v>
      </c>
      <c r="B32" s="78"/>
      <c r="C32" s="11"/>
      <c r="D32" s="11"/>
      <c r="E32" s="11"/>
    </row>
    <row r="33" spans="1:6" ht="15.75" thickBot="1" x14ac:dyDescent="0.3">
      <c r="A33" s="32" t="s">
        <v>44</v>
      </c>
      <c r="B33" s="79"/>
      <c r="C33" s="12">
        <v>5286</v>
      </c>
      <c r="D33" s="12">
        <v>1515</v>
      </c>
      <c r="E33" s="12">
        <v>1515</v>
      </c>
    </row>
    <row r="34" spans="1:6" ht="15.75" thickBot="1" x14ac:dyDescent="0.3">
      <c r="A34" s="101" t="s">
        <v>12</v>
      </c>
      <c r="B34" s="80"/>
      <c r="C34" s="13">
        <f>SUM(C13:C33)</f>
        <v>13438</v>
      </c>
      <c r="D34" s="13">
        <f>SUM(D13:D33)</f>
        <v>14014</v>
      </c>
      <c r="E34" s="13">
        <f>SUM(E13:E33)</f>
        <v>13564</v>
      </c>
      <c r="F34" s="70"/>
    </row>
    <row r="35" spans="1:6" x14ac:dyDescent="0.25">
      <c r="A35" s="102"/>
      <c r="B35" s="6"/>
    </row>
    <row r="36" spans="1:6" ht="15.75" thickBot="1" x14ac:dyDescent="0.3">
      <c r="A36" s="14" t="s">
        <v>13</v>
      </c>
      <c r="B36" s="14"/>
    </row>
    <row r="37" spans="1:6" x14ac:dyDescent="0.25">
      <c r="A37" s="103" t="s">
        <v>51</v>
      </c>
      <c r="B37" s="81"/>
      <c r="C37" s="15">
        <v>7318</v>
      </c>
      <c r="D37" s="15">
        <v>7443</v>
      </c>
      <c r="E37" s="15">
        <v>7443</v>
      </c>
    </row>
    <row r="38" spans="1:6" x14ac:dyDescent="0.25">
      <c r="A38" s="114" t="s">
        <v>35</v>
      </c>
      <c r="B38" s="115"/>
      <c r="C38" s="116">
        <v>158</v>
      </c>
      <c r="D38" s="116">
        <v>185</v>
      </c>
      <c r="E38" s="116">
        <v>185</v>
      </c>
    </row>
    <row r="39" spans="1:6" x14ac:dyDescent="0.25">
      <c r="A39" s="104" t="s">
        <v>14</v>
      </c>
      <c r="B39" s="82"/>
      <c r="C39" s="33">
        <v>0</v>
      </c>
      <c r="D39" s="33">
        <v>0</v>
      </c>
      <c r="E39" s="33">
        <v>0</v>
      </c>
    </row>
    <row r="40" spans="1:6" x14ac:dyDescent="0.25">
      <c r="A40" s="119" t="s">
        <v>54</v>
      </c>
      <c r="B40" s="120"/>
      <c r="C40" s="121">
        <v>3610</v>
      </c>
      <c r="D40" s="121">
        <v>6386</v>
      </c>
      <c r="E40" s="121">
        <v>5936</v>
      </c>
    </row>
    <row r="41" spans="1:6" x14ac:dyDescent="0.25">
      <c r="A41" s="119" t="s">
        <v>34</v>
      </c>
      <c r="B41" s="120"/>
      <c r="C41" s="121">
        <v>0</v>
      </c>
      <c r="D41" s="121">
        <v>0</v>
      </c>
      <c r="E41" s="121">
        <v>0</v>
      </c>
    </row>
    <row r="42" spans="1:6" x14ac:dyDescent="0.25">
      <c r="A42" s="104" t="s">
        <v>15</v>
      </c>
      <c r="B42" s="82"/>
      <c r="C42" s="33">
        <v>0</v>
      </c>
      <c r="D42" s="33">
        <v>0</v>
      </c>
      <c r="E42" s="33">
        <v>0</v>
      </c>
    </row>
    <row r="43" spans="1:6" x14ac:dyDescent="0.25">
      <c r="A43" s="105" t="s">
        <v>16</v>
      </c>
      <c r="B43" s="83"/>
      <c r="C43" s="16">
        <f>SUM(C45:C51)</f>
        <v>2685</v>
      </c>
      <c r="D43" s="16">
        <f>SUM(D45:D51)</f>
        <v>0</v>
      </c>
      <c r="E43" s="16">
        <f>SUM(E45:E51)</f>
        <v>0</v>
      </c>
    </row>
    <row r="44" spans="1:6" x14ac:dyDescent="0.25">
      <c r="A44" s="34" t="s">
        <v>17</v>
      </c>
      <c r="B44" s="84"/>
      <c r="C44" s="35"/>
      <c r="D44" s="35"/>
      <c r="E44" s="35"/>
    </row>
    <row r="45" spans="1:6" x14ac:dyDescent="0.25">
      <c r="A45" s="24" t="s">
        <v>45</v>
      </c>
      <c r="B45" s="85"/>
      <c r="C45" s="11">
        <v>2502</v>
      </c>
      <c r="D45" s="11">
        <v>0</v>
      </c>
      <c r="E45" s="11">
        <v>0</v>
      </c>
    </row>
    <row r="46" spans="1:6" x14ac:dyDescent="0.25">
      <c r="A46" s="24" t="s">
        <v>46</v>
      </c>
      <c r="B46" s="85"/>
      <c r="C46" s="11">
        <v>0</v>
      </c>
      <c r="D46" s="11">
        <v>0</v>
      </c>
      <c r="E46" s="11">
        <v>0</v>
      </c>
    </row>
    <row r="47" spans="1:6" x14ac:dyDescent="0.25">
      <c r="A47" s="24" t="s">
        <v>47</v>
      </c>
      <c r="B47" s="85"/>
      <c r="C47" s="11">
        <v>37</v>
      </c>
      <c r="D47" s="11">
        <v>0</v>
      </c>
      <c r="E47" s="11">
        <v>0</v>
      </c>
    </row>
    <row r="48" spans="1:6" x14ac:dyDescent="0.25">
      <c r="A48" s="106" t="s">
        <v>48</v>
      </c>
      <c r="B48" s="86"/>
      <c r="C48" s="11">
        <v>0</v>
      </c>
      <c r="D48" s="11">
        <v>0</v>
      </c>
      <c r="E48" s="11">
        <v>0</v>
      </c>
    </row>
    <row r="49" spans="1:5" x14ac:dyDescent="0.25">
      <c r="A49" s="107" t="s">
        <v>18</v>
      </c>
      <c r="B49" s="87"/>
      <c r="C49" s="61">
        <v>0</v>
      </c>
      <c r="D49" s="61">
        <v>0</v>
      </c>
      <c r="E49" s="61">
        <v>0</v>
      </c>
    </row>
    <row r="50" spans="1:5" x14ac:dyDescent="0.25">
      <c r="A50" s="108" t="s">
        <v>49</v>
      </c>
      <c r="B50" s="88"/>
      <c r="C50" s="68">
        <v>0</v>
      </c>
      <c r="D50" s="68">
        <v>0</v>
      </c>
      <c r="E50" s="68">
        <v>0</v>
      </c>
    </row>
    <row r="51" spans="1:5" ht="15.75" thickBot="1" x14ac:dyDescent="0.3">
      <c r="A51" s="108" t="s">
        <v>50</v>
      </c>
      <c r="B51" s="88"/>
      <c r="C51" s="68">
        <v>146</v>
      </c>
      <c r="D51" s="68">
        <v>0</v>
      </c>
      <c r="E51" s="68">
        <v>0</v>
      </c>
    </row>
    <row r="52" spans="1:5" ht="15.75" hidden="1" thickBot="1" x14ac:dyDescent="0.3">
      <c r="A52" s="109" t="s">
        <v>19</v>
      </c>
      <c r="B52" s="89"/>
      <c r="C52" s="36">
        <f>C43+C37</f>
        <v>10003</v>
      </c>
      <c r="D52" s="36">
        <f>D43+D37</f>
        <v>7443</v>
      </c>
      <c r="E52" s="36">
        <f>E43+E37</f>
        <v>7443</v>
      </c>
    </row>
    <row r="53" spans="1:5" ht="15.75" thickBot="1" x14ac:dyDescent="0.3">
      <c r="A53" s="110" t="s">
        <v>20</v>
      </c>
      <c r="B53" s="90"/>
      <c r="C53" s="117">
        <f>SUM(C37:C43)</f>
        <v>13771</v>
      </c>
      <c r="D53" s="117">
        <f>SUM(D37:D41)</f>
        <v>14014</v>
      </c>
      <c r="E53" s="117">
        <f>SUM(E37:E41)</f>
        <v>13564</v>
      </c>
    </row>
    <row r="54" spans="1:5" ht="15.75" thickBot="1" x14ac:dyDescent="0.3">
      <c r="A54" s="111" t="s">
        <v>21</v>
      </c>
      <c r="B54" s="91"/>
      <c r="C54" s="37">
        <f>SUM(C53-C34)</f>
        <v>333</v>
      </c>
      <c r="D54" s="37">
        <f>SUM(D53-D34)</f>
        <v>0</v>
      </c>
      <c r="E54" s="37">
        <f>SUM(E53-E34)</f>
        <v>0</v>
      </c>
    </row>
    <row r="55" spans="1:5" ht="15.75" thickBot="1" x14ac:dyDescent="0.3">
      <c r="A55" s="38"/>
      <c r="B55" s="38"/>
      <c r="C55" s="69"/>
    </row>
    <row r="56" spans="1:5" ht="15.75" thickBot="1" x14ac:dyDescent="0.3">
      <c r="A56" s="112" t="s">
        <v>22</v>
      </c>
      <c r="B56" s="92"/>
      <c r="C56" s="39">
        <v>7</v>
      </c>
      <c r="D56" s="39">
        <v>7</v>
      </c>
    </row>
    <row r="57" spans="1:5" ht="15.75" thickBot="1" x14ac:dyDescent="0.3">
      <c r="A57" s="113"/>
      <c r="B57" s="40"/>
    </row>
    <row r="58" spans="1:5" ht="15.75" thickBot="1" x14ac:dyDescent="0.3">
      <c r="A58" s="64" t="s">
        <v>23</v>
      </c>
      <c r="B58" s="93"/>
      <c r="C58" s="65">
        <v>0</v>
      </c>
      <c r="D58" s="65">
        <v>0</v>
      </c>
    </row>
    <row r="59" spans="1:5" ht="15.75" thickBot="1" x14ac:dyDescent="0.3"/>
    <row r="60" spans="1:5" x14ac:dyDescent="0.25">
      <c r="A60" s="41" t="s">
        <v>24</v>
      </c>
      <c r="B60" s="42"/>
      <c r="C60" s="43" t="s">
        <v>68</v>
      </c>
      <c r="D60" s="43" t="s">
        <v>63</v>
      </c>
    </row>
    <row r="61" spans="1:5" ht="15.75" thickBot="1" x14ac:dyDescent="0.3">
      <c r="A61" s="44" t="s">
        <v>25</v>
      </c>
      <c r="B61" s="45"/>
      <c r="C61" s="17">
        <v>214</v>
      </c>
      <c r="D61" s="17">
        <v>283</v>
      </c>
    </row>
    <row r="62" spans="1:5" x14ac:dyDescent="0.25">
      <c r="A62" s="58" t="s">
        <v>26</v>
      </c>
      <c r="B62" s="59"/>
      <c r="C62" s="53">
        <f>SUM(C63:C64)</f>
        <v>55</v>
      </c>
      <c r="D62" s="53">
        <f>SUM(D63:D64)</f>
        <v>60</v>
      </c>
    </row>
    <row r="63" spans="1:5" x14ac:dyDescent="0.25">
      <c r="A63" s="56" t="s">
        <v>27</v>
      </c>
      <c r="B63" s="94"/>
      <c r="C63" s="57">
        <v>55</v>
      </c>
      <c r="D63" s="57">
        <v>60</v>
      </c>
    </row>
    <row r="64" spans="1:5" x14ac:dyDescent="0.25">
      <c r="A64" s="46" t="s">
        <v>28</v>
      </c>
      <c r="B64" s="95"/>
      <c r="C64" s="49">
        <v>0</v>
      </c>
      <c r="D64" s="49">
        <v>0</v>
      </c>
    </row>
    <row r="65" spans="1:4" x14ac:dyDescent="0.25">
      <c r="A65" s="66" t="s">
        <v>29</v>
      </c>
      <c r="B65" s="96"/>
      <c r="C65" s="67">
        <v>0</v>
      </c>
      <c r="D65" s="67">
        <v>0</v>
      </c>
    </row>
    <row r="66" spans="1:4" x14ac:dyDescent="0.25">
      <c r="A66" s="60" t="s">
        <v>30</v>
      </c>
      <c r="B66" s="47"/>
      <c r="C66" s="48">
        <v>0</v>
      </c>
      <c r="D66" s="48">
        <v>0</v>
      </c>
    </row>
    <row r="67" spans="1:4" x14ac:dyDescent="0.25">
      <c r="A67" s="50" t="s">
        <v>31</v>
      </c>
      <c r="B67" s="97"/>
      <c r="C67" s="18">
        <f>D48</f>
        <v>0</v>
      </c>
      <c r="D67" s="18">
        <f>E48</f>
        <v>0</v>
      </c>
    </row>
    <row r="68" spans="1:4" ht="15.75" thickBot="1" x14ac:dyDescent="0.3">
      <c r="A68" s="62" t="s">
        <v>32</v>
      </c>
      <c r="B68" s="98"/>
      <c r="C68" s="63">
        <f>E49</f>
        <v>0</v>
      </c>
      <c r="D68" s="63">
        <f>F49</f>
        <v>0</v>
      </c>
    </row>
    <row r="69" spans="1:4" ht="15.75" thickBot="1" x14ac:dyDescent="0.3">
      <c r="A69" s="51" t="s">
        <v>33</v>
      </c>
      <c r="B69" s="52"/>
      <c r="C69" s="19">
        <f>C61+C62-C66-C68</f>
        <v>269</v>
      </c>
      <c r="D69" s="19">
        <f>D61+D62-D66-D68</f>
        <v>343</v>
      </c>
    </row>
  </sheetData>
  <mergeCells count="7">
    <mergeCell ref="A1:E1"/>
    <mergeCell ref="A3:E3"/>
    <mergeCell ref="E19:E27"/>
    <mergeCell ref="A19:A27"/>
    <mergeCell ref="C19:C27"/>
    <mergeCell ref="D19:D27"/>
    <mergeCell ref="A15:A1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00D9F72B9C004A9C542EBABCDBDCC4" ma:contentTypeVersion="13" ma:contentTypeDescription="Vytvoří nový dokument" ma:contentTypeScope="" ma:versionID="aedb631510c2e8b87a63fadd939f5eef">
  <xsd:schema xmlns:xsd="http://www.w3.org/2001/XMLSchema" xmlns:xs="http://www.w3.org/2001/XMLSchema" xmlns:p="http://schemas.microsoft.com/office/2006/metadata/properties" xmlns:ns2="63966725-ded2-4b0e-ac30-69fa38c53e6a" xmlns:ns3="aa02ac25-5fb4-45d5-a2f3-2f305d5e7864" targetNamespace="http://schemas.microsoft.com/office/2006/metadata/properties" ma:root="true" ma:fieldsID="c1f7b387a27a24bbf68e4294c7e84be6" ns2:_="" ns3:_="">
    <xsd:import namespace="63966725-ded2-4b0e-ac30-69fa38c53e6a"/>
    <xsd:import namespace="aa02ac25-5fb4-45d5-a2f3-2f305d5e7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66725-ded2-4b0e-ac30-69fa38c53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ac25-5fb4-45d5-a2f3-2f305d5e7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ABAE2-8C9A-48C0-AB93-2EDF08B8C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66725-ded2-4b0e-ac30-69fa38c53e6a"/>
    <ds:schemaRef ds:uri="aa02ac25-5fb4-45d5-a2f3-2f305d5e7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E9238-3762-4E06-AD1A-C47CF9CAF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385A5-6CE5-4BC1-8FF6-47EF3B50DEEA}">
  <ds:schemaRefs>
    <ds:schemaRef ds:uri="http://purl.org/dc/elements/1.1/"/>
    <ds:schemaRef ds:uri="http://schemas.microsoft.com/office/2006/metadata/properties"/>
    <ds:schemaRef ds:uri="63966725-ded2-4b0e-ac30-69fa38c53e6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a02ac25-5fb4-45d5-a2f3-2f305d5e78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revision/>
  <cp:lastPrinted>2023-03-29T07:46:13Z</cp:lastPrinted>
  <dcterms:created xsi:type="dcterms:W3CDTF">2017-06-20T10:19:11Z</dcterms:created>
  <dcterms:modified xsi:type="dcterms:W3CDTF">2024-08-06T12:33:11Z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0x010100AA00D9F72B9C004A9C542EBABCDBDCC4</vt:lpwstr>
  </property>
</Properties>
</file>