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08 - 2.MŠ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1" l="1"/>
  <c r="C48" i="31"/>
  <c r="D51" i="31"/>
  <c r="D27" i="31"/>
  <c r="D40" i="31" s="1"/>
  <c r="E27" i="31"/>
  <c r="E40" i="31" s="1"/>
  <c r="E42" i="31" s="1"/>
  <c r="C27" i="31"/>
  <c r="C40" i="31" s="1"/>
  <c r="C42" i="31" s="1"/>
  <c r="D20" i="31"/>
  <c r="D22" i="31" s="1"/>
  <c r="E20" i="31"/>
  <c r="E22" i="31" s="1"/>
  <c r="C20" i="31"/>
  <c r="C22" i="31" s="1"/>
  <c r="C43" i="31" l="1"/>
  <c r="E43" i="31"/>
  <c r="D59" i="31"/>
  <c r="C59" i="31"/>
  <c r="D42" i="31"/>
  <c r="D43" i="31" s="1"/>
</calcChain>
</file>

<file path=xl/sharedStrings.xml><?xml version="1.0" encoding="utf-8"?>
<sst xmlns="http://schemas.openxmlformats.org/spreadsheetml/2006/main" count="61" uniqueCount="61">
  <si>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</si>
  <si>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</si>
  <si>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</si>
  <si>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</si>
  <si>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</si>
  <si>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</si>
  <si>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</si>
  <si>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</si>
  <si>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</si>
  <si>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</si>
  <si>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</si>
  <si>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</si>
  <si>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</si>
  <si>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</si>
  <si>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</si>
  <si>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</si>
  <si>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</si>
  <si>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</si>
  <si>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</si>
  <si>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</si>
  <si>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</si>
  <si>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</si>
  <si>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</si>
  <si>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</si>
  <si>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</si>
  <si>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</si>
  <si>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</si>
  <si>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</si>
  <si>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</si>
  <si>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</si>
  <si>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</si>
  <si>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Potraviny - 501</t>
  </si>
  <si>
    <t>Opravy a údržba - 511</t>
  </si>
  <si>
    <t>Ostatní služby - 518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</si>
  <si>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</si>
  <si>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</si>
  <si>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</si>
  <si>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</si>
  <si>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</si>
  <si>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</si>
  <si>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</si>
  <si>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</si>
  <si>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</si>
  <si>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</si>
  <si>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</si>
  <si>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2. Mateřská škola Karlovy Vary, Krušnohorská 16, příspěvková organizace</t>
  </si>
  <si>
    <t>d) pobytné v MŠ- 602</t>
  </si>
  <si>
    <t>k) nekrytí FI</t>
  </si>
  <si>
    <t>j) krytí odpisů - investiční transfer  EU/MMKV</t>
  </si>
  <si>
    <t>vybavení ŠJ kuchyňským zařízením</t>
  </si>
  <si>
    <t>zahradní prvky</t>
  </si>
  <si>
    <t>učební pomůcky</t>
  </si>
  <si>
    <t>Nákup materiálu - 501+558</t>
  </si>
  <si>
    <t>zabezpečení konektivity IT</t>
  </si>
  <si>
    <t>ekonomický software</t>
  </si>
  <si>
    <t>Rozpočet na rok 2025</t>
  </si>
  <si>
    <t>oček. skut. 2024</t>
  </si>
  <si>
    <t>plán 2025</t>
  </si>
  <si>
    <t>Osobní náklady 52x</t>
  </si>
  <si>
    <t>IČO:  712 37 011</t>
  </si>
  <si>
    <t xml:space="preserve">konečný stav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</si>
</sst>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3" fontId="2" fillId="0" borderId="28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3" fontId="2" fillId="10" borderId="22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5" xfId="0" applyFont="1" applyFill="1" applyBorder="1" applyAlignment="1">
      <alignment horizontal="center" vertical="center"/>
    </xf>
    <xf numFmtId="3" fontId="7" fillId="4" borderId="24" xfId="0" applyNumberFormat="1" applyFont="1" applyFill="1" applyBorder="1" applyAlignment="1">
      <alignment horizontal="right" vertical="center"/>
    </xf>
    <xf numFmtId="3" fontId="7" fillId="3" borderId="24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2" fillId="9" borderId="33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10" borderId="3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4" fillId="7" borderId="32" xfId="0" applyFont="1" applyFill="1" applyBorder="1" applyAlignment="1">
      <alignment vertical="center"/>
    </xf>
    <xf numFmtId="0" fontId="4" fillId="7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7" fillId="4" borderId="31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1" fillId="3" borderId="35" xfId="0" applyFont="1" applyFill="1" applyBorder="1" applyAlignment="1">
      <alignment vertical="center"/>
    </xf>
    <xf numFmtId="0" fontId="7" fillId="8" borderId="31" xfId="0" applyFont="1" applyFill="1" applyBorder="1" applyAlignment="1">
      <alignment horizontal="left" vertical="center" indent="1"/>
    </xf>
    <xf numFmtId="0" fontId="7" fillId="6" borderId="31" xfId="0" applyFont="1" applyFill="1" applyBorder="1" applyAlignment="1">
      <alignment horizontal="left" vertical="center" indent="1"/>
    </xf>
    <xf numFmtId="3" fontId="19" fillId="3" borderId="39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4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3" xfId="0" applyFont="1" applyFill="1" applyBorder="1" applyAlignment="1">
      <alignment horizontal="left" vertical="center" indent="1"/>
    </xf>
    <xf numFmtId="0" fontId="7" fillId="6" borderId="23" xfId="0" applyFont="1" applyFill="1" applyBorder="1" applyAlignment="1">
      <alignment horizontal="left" vertical="center" indent="1"/>
    </xf>
    <xf numFmtId="3" fontId="7" fillId="0" borderId="41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11" fillId="3" borderId="31" xfId="0" applyFont="1" applyFill="1" applyBorder="1" applyAlignment="1">
      <alignment vertical="center"/>
    </xf>
    <xf numFmtId="3" fontId="7" fillId="0" borderId="4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41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7" fillId="3" borderId="13" xfId="0" applyNumberFormat="1" applyFont="1" applyFill="1" applyBorder="1" applyAlignment="1">
      <alignment horizontal="right" vertical="center"/>
    </xf>
    <xf numFmtId="3" fontId="20" fillId="0" borderId="41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62"/>
  <sheetViews>
    <sheetView tabSelected="1" zoomScaleNormal="100" workbookViewId="0">
      <selection activeCell="E48" sqref="E48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2" t="s">
        <v>55</v>
      </c>
      <c r="B1" s="133"/>
      <c r="C1" s="133"/>
      <c r="D1" s="133"/>
      <c r="E1" s="134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5" t="s">
        <v>45</v>
      </c>
      <c r="B3" s="136"/>
      <c r="C3" s="136"/>
      <c r="D3" s="136"/>
      <c r="E3" s="137"/>
    </row>
    <row r="4" spans="1:5" ht="15.75" thickBot="1" x14ac:dyDescent="0.3">
      <c r="A4" s="2" t="s">
        <v>59</v>
      </c>
      <c r="B4" s="2"/>
      <c r="C4" s="3"/>
      <c r="D4" s="1"/>
      <c r="E4" s="25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44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6" t="s">
        <v>52</v>
      </c>
      <c r="B8" s="69"/>
      <c r="C8" s="27">
        <v>2103</v>
      </c>
      <c r="D8" s="10">
        <v>2200</v>
      </c>
      <c r="E8" s="28">
        <v>2300</v>
      </c>
    </row>
    <row r="9" spans="1:5" x14ac:dyDescent="0.25">
      <c r="A9" s="29" t="s">
        <v>31</v>
      </c>
      <c r="B9" s="70"/>
      <c r="C9" s="30">
        <v>5983</v>
      </c>
      <c r="D9" s="31">
        <v>6800</v>
      </c>
      <c r="E9" s="31">
        <v>7700</v>
      </c>
    </row>
    <row r="10" spans="1:5" x14ac:dyDescent="0.25">
      <c r="A10" s="140" t="s">
        <v>4</v>
      </c>
      <c r="B10" s="94" t="s">
        <v>25</v>
      </c>
      <c r="C10" s="30">
        <v>2297</v>
      </c>
      <c r="D10" s="33">
        <v>2600</v>
      </c>
      <c r="E10" s="33">
        <v>2600</v>
      </c>
    </row>
    <row r="11" spans="1:5" x14ac:dyDescent="0.25">
      <c r="A11" s="141"/>
      <c r="B11" s="94" t="s">
        <v>26</v>
      </c>
      <c r="C11" s="30">
        <v>1324</v>
      </c>
      <c r="D11" s="33">
        <v>1600</v>
      </c>
      <c r="E11" s="33">
        <v>1600</v>
      </c>
    </row>
    <row r="12" spans="1:5" x14ac:dyDescent="0.25">
      <c r="A12" s="141"/>
      <c r="B12" s="94" t="s">
        <v>27</v>
      </c>
      <c r="C12" s="30">
        <v>251</v>
      </c>
      <c r="D12" s="33">
        <v>1000</v>
      </c>
      <c r="E12" s="33">
        <v>1000</v>
      </c>
    </row>
    <row r="13" spans="1:5" x14ac:dyDescent="0.25">
      <c r="A13" s="142"/>
      <c r="B13" s="94" t="s">
        <v>28</v>
      </c>
      <c r="C13" s="30">
        <v>636</v>
      </c>
      <c r="D13" s="33">
        <v>800</v>
      </c>
      <c r="E13" s="33">
        <v>800</v>
      </c>
    </row>
    <row r="14" spans="1:5" x14ac:dyDescent="0.25">
      <c r="A14" s="32" t="s">
        <v>32</v>
      </c>
      <c r="B14" s="70"/>
      <c r="C14" s="30">
        <v>201</v>
      </c>
      <c r="D14" s="34">
        <v>300</v>
      </c>
      <c r="E14" s="34">
        <v>300</v>
      </c>
    </row>
    <row r="15" spans="1:5" x14ac:dyDescent="0.25">
      <c r="A15" s="32" t="s">
        <v>33</v>
      </c>
      <c r="B15" s="70"/>
      <c r="C15" s="30">
        <v>1061</v>
      </c>
      <c r="D15" s="33">
        <v>1150</v>
      </c>
      <c r="E15" s="33">
        <v>1221</v>
      </c>
    </row>
    <row r="16" spans="1:5" x14ac:dyDescent="0.25">
      <c r="A16" s="32" t="s">
        <v>58</v>
      </c>
      <c r="B16" s="70"/>
      <c r="C16" s="30">
        <v>241</v>
      </c>
      <c r="D16" s="33">
        <v>300</v>
      </c>
      <c r="E16" s="33">
        <v>300</v>
      </c>
    </row>
    <row r="17" spans="1:6" x14ac:dyDescent="0.25">
      <c r="A17" s="35" t="s">
        <v>34</v>
      </c>
      <c r="B17" s="71"/>
      <c r="C17" s="36">
        <v>2514</v>
      </c>
      <c r="D17" s="12">
        <v>2700</v>
      </c>
      <c r="E17" s="12">
        <v>2800</v>
      </c>
    </row>
    <row r="18" spans="1:6" ht="15" customHeight="1" x14ac:dyDescent="0.25">
      <c r="A18" s="32" t="s">
        <v>35</v>
      </c>
      <c r="B18" s="70"/>
      <c r="C18" s="30">
        <v>201</v>
      </c>
      <c r="D18" s="33">
        <v>80</v>
      </c>
      <c r="E18" s="33">
        <v>80</v>
      </c>
    </row>
    <row r="19" spans="1:6" ht="15.75" thickBot="1" x14ac:dyDescent="0.3">
      <c r="A19" s="37" t="s">
        <v>17</v>
      </c>
      <c r="B19" s="72"/>
      <c r="C19" s="38">
        <v>0</v>
      </c>
      <c r="D19" s="13">
        <v>0</v>
      </c>
      <c r="E19" s="14">
        <v>0</v>
      </c>
    </row>
    <row r="20" spans="1:6" ht="15.75" thickBot="1" x14ac:dyDescent="0.3">
      <c r="A20" s="95" t="s">
        <v>18</v>
      </c>
      <c r="B20" s="73"/>
      <c r="C20" s="15">
        <f>SUM(C8:C19)</f>
        <v>16812</v>
      </c>
      <c r="D20" s="15">
        <f t="shared" ref="D20:E20" si="0">SUM(D8:D19)</f>
        <v>19530</v>
      </c>
      <c r="E20" s="16">
        <f t="shared" si="0"/>
        <v>20701</v>
      </c>
    </row>
    <row r="21" spans="1:6" ht="30" customHeight="1" thickBot="1" x14ac:dyDescent="0.3">
      <c r="A21" s="96" t="s">
        <v>19</v>
      </c>
      <c r="B21" s="74"/>
      <c r="C21" s="39">
        <v>60898</v>
      </c>
      <c r="D21" s="40">
        <v>62500</v>
      </c>
      <c r="E21" s="40">
        <v>63000</v>
      </c>
    </row>
    <row r="22" spans="1:6" ht="15.75" thickBot="1" x14ac:dyDescent="0.3">
      <c r="A22" s="97" t="s">
        <v>5</v>
      </c>
      <c r="B22" s="75"/>
      <c r="C22" s="15">
        <f>SUM(C20:C21)</f>
        <v>77710</v>
      </c>
      <c r="D22" s="15">
        <f t="shared" ref="D22:E22" si="1">SUM(D20:D21)</f>
        <v>82030</v>
      </c>
      <c r="E22" s="16">
        <f t="shared" si="1"/>
        <v>83701</v>
      </c>
    </row>
    <row r="23" spans="1:6" ht="15.75" thickBot="1" x14ac:dyDescent="0.3">
      <c r="A23" s="18" t="s">
        <v>6</v>
      </c>
      <c r="B23" s="18"/>
      <c r="C23" s="17"/>
      <c r="D23" s="17"/>
      <c r="E23" s="17"/>
    </row>
    <row r="24" spans="1:6" x14ac:dyDescent="0.25">
      <c r="A24" s="41" t="s">
        <v>29</v>
      </c>
      <c r="B24" s="76"/>
      <c r="C24" s="42">
        <v>1540</v>
      </c>
      <c r="D24" s="19">
        <v>1540</v>
      </c>
      <c r="E24" s="43">
        <v>1540</v>
      </c>
    </row>
    <row r="25" spans="1:6" x14ac:dyDescent="0.25">
      <c r="A25" s="98" t="s">
        <v>30</v>
      </c>
      <c r="B25" s="99"/>
      <c r="C25" s="100">
        <v>4478</v>
      </c>
      <c r="D25" s="101">
        <v>6000</v>
      </c>
      <c r="E25" s="102">
        <v>6000</v>
      </c>
    </row>
    <row r="26" spans="1:6" x14ac:dyDescent="0.25">
      <c r="A26" s="44" t="s">
        <v>24</v>
      </c>
      <c r="B26" s="77"/>
      <c r="C26" s="21">
        <v>0</v>
      </c>
      <c r="D26" s="20">
        <v>0</v>
      </c>
      <c r="E26" s="20">
        <v>0</v>
      </c>
    </row>
    <row r="27" spans="1:6" x14ac:dyDescent="0.25">
      <c r="A27" s="45" t="s">
        <v>20</v>
      </c>
      <c r="B27" s="78"/>
      <c r="C27" s="21">
        <f>SUM(C29:C39)</f>
        <v>10794</v>
      </c>
      <c r="D27" s="21">
        <f t="shared" ref="D27:E27" si="2">SUM(D29:D39)</f>
        <v>11990</v>
      </c>
      <c r="E27" s="20">
        <f t="shared" si="2"/>
        <v>13161</v>
      </c>
      <c r="F27" s="127"/>
    </row>
    <row r="28" spans="1:6" x14ac:dyDescent="0.25">
      <c r="A28" s="46" t="s">
        <v>7</v>
      </c>
      <c r="B28" s="79"/>
      <c r="C28" s="47"/>
      <c r="D28" s="48"/>
      <c r="E28" s="48"/>
    </row>
    <row r="29" spans="1:6" x14ac:dyDescent="0.25">
      <c r="A29" s="49" t="s">
        <v>36</v>
      </c>
      <c r="B29" s="80"/>
      <c r="C29" s="50">
        <v>5096</v>
      </c>
      <c r="D29" s="33">
        <v>5900</v>
      </c>
      <c r="E29" s="33">
        <v>6500</v>
      </c>
    </row>
    <row r="30" spans="1:6" x14ac:dyDescent="0.25">
      <c r="A30" s="49" t="s">
        <v>37</v>
      </c>
      <c r="B30" s="80"/>
      <c r="C30" s="50">
        <v>899</v>
      </c>
      <c r="D30" s="33">
        <v>900</v>
      </c>
      <c r="E30" s="33">
        <v>1200</v>
      </c>
    </row>
    <row r="31" spans="1:6" x14ac:dyDescent="0.25">
      <c r="A31" s="51" t="s">
        <v>38</v>
      </c>
      <c r="B31" s="81"/>
      <c r="C31" s="50">
        <v>0</v>
      </c>
      <c r="D31" s="33">
        <v>0</v>
      </c>
      <c r="E31" s="33">
        <v>0</v>
      </c>
    </row>
    <row r="32" spans="1:6" x14ac:dyDescent="0.25">
      <c r="A32" s="51" t="s">
        <v>46</v>
      </c>
      <c r="B32" s="81"/>
      <c r="C32" s="50">
        <v>2828</v>
      </c>
      <c r="D32" s="33">
        <v>2700</v>
      </c>
      <c r="E32" s="33">
        <v>3200</v>
      </c>
    </row>
    <row r="33" spans="1:5" x14ac:dyDescent="0.25">
      <c r="A33" s="51" t="s">
        <v>39</v>
      </c>
      <c r="B33" s="81"/>
      <c r="C33" s="50">
        <v>114</v>
      </c>
      <c r="D33" s="33">
        <v>115</v>
      </c>
      <c r="E33" s="33">
        <v>120</v>
      </c>
    </row>
    <row r="34" spans="1:5" x14ac:dyDescent="0.25">
      <c r="A34" s="51" t="s">
        <v>40</v>
      </c>
      <c r="B34" s="81"/>
      <c r="C34" s="50">
        <v>15</v>
      </c>
      <c r="D34" s="33">
        <v>4</v>
      </c>
      <c r="E34" s="33">
        <v>20</v>
      </c>
    </row>
    <row r="35" spans="1:5" x14ac:dyDescent="0.25">
      <c r="A35" s="103" t="s">
        <v>41</v>
      </c>
      <c r="B35" s="82"/>
      <c r="C35" s="52">
        <v>0</v>
      </c>
      <c r="D35" s="53">
        <v>0</v>
      </c>
      <c r="E35" s="54">
        <v>0</v>
      </c>
    </row>
    <row r="36" spans="1:5" x14ac:dyDescent="0.25">
      <c r="A36" s="55" t="s">
        <v>42</v>
      </c>
      <c r="B36" s="83"/>
      <c r="C36" s="56">
        <v>64</v>
      </c>
      <c r="D36" s="11">
        <v>100</v>
      </c>
      <c r="E36" s="11">
        <v>100</v>
      </c>
    </row>
    <row r="37" spans="1:5" x14ac:dyDescent="0.25">
      <c r="A37" s="55" t="s">
        <v>43</v>
      </c>
      <c r="B37" s="83"/>
      <c r="C37" s="56">
        <v>0</v>
      </c>
      <c r="D37" s="14">
        <v>0</v>
      </c>
      <c r="E37" s="14">
        <v>0</v>
      </c>
    </row>
    <row r="38" spans="1:5" x14ac:dyDescent="0.25">
      <c r="A38" s="120" t="s">
        <v>48</v>
      </c>
      <c r="B38" s="121"/>
      <c r="C38" s="119">
        <v>71</v>
      </c>
      <c r="D38" s="14">
        <v>71</v>
      </c>
      <c r="E38" s="14">
        <v>71</v>
      </c>
    </row>
    <row r="39" spans="1:5" ht="15.75" thickBot="1" x14ac:dyDescent="0.3">
      <c r="A39" s="104" t="s">
        <v>47</v>
      </c>
      <c r="B39" s="84"/>
      <c r="C39" s="57">
        <v>1707</v>
      </c>
      <c r="D39" s="58">
        <v>2200</v>
      </c>
      <c r="E39" s="58">
        <v>1950</v>
      </c>
    </row>
    <row r="40" spans="1:5" ht="15.75" thickBot="1" x14ac:dyDescent="0.3">
      <c r="A40" s="95" t="s">
        <v>21</v>
      </c>
      <c r="B40" s="73"/>
      <c r="C40" s="59">
        <f>SUM(C24:C27)</f>
        <v>16812</v>
      </c>
      <c r="D40" s="59">
        <f t="shared" ref="D40:E40" si="3">SUM(D24:D27)</f>
        <v>19530</v>
      </c>
      <c r="E40" s="60">
        <f t="shared" si="3"/>
        <v>20701</v>
      </c>
    </row>
    <row r="41" spans="1:5" ht="16.5" customHeight="1" thickBot="1" x14ac:dyDescent="0.3">
      <c r="A41" s="143" t="s">
        <v>22</v>
      </c>
      <c r="B41" s="144"/>
      <c r="C41" s="39">
        <v>60898</v>
      </c>
      <c r="D41" s="61">
        <v>62500</v>
      </c>
      <c r="E41" s="61">
        <v>63000</v>
      </c>
    </row>
    <row r="42" spans="1:5" ht="15.75" thickBot="1" x14ac:dyDescent="0.3">
      <c r="A42" s="97" t="s">
        <v>23</v>
      </c>
      <c r="B42" s="75"/>
      <c r="C42" s="59">
        <f>SUM(C40:C41)</f>
        <v>77710</v>
      </c>
      <c r="D42" s="59">
        <f t="shared" ref="D42:E42" si="4">SUM(D40:D41)</f>
        <v>82030</v>
      </c>
      <c r="E42" s="60">
        <f t="shared" si="4"/>
        <v>83701</v>
      </c>
    </row>
    <row r="43" spans="1:5" ht="15.75" thickBot="1" x14ac:dyDescent="0.3">
      <c r="A43" s="105" t="s">
        <v>8</v>
      </c>
      <c r="B43" s="85"/>
      <c r="C43" s="62">
        <f>SUM(C42-C22)</f>
        <v>0</v>
      </c>
      <c r="D43" s="62">
        <f t="shared" ref="D43:E43" si="5">SUM(D42-D22)</f>
        <v>0</v>
      </c>
      <c r="E43" s="22">
        <f t="shared" si="5"/>
        <v>0</v>
      </c>
    </row>
    <row r="44" spans="1:5" x14ac:dyDescent="0.25">
      <c r="A44" s="138"/>
      <c r="B44" s="138"/>
      <c r="C44" s="138"/>
      <c r="D44" s="138"/>
    </row>
    <row r="45" spans="1:5" ht="15.75" thickBot="1" x14ac:dyDescent="0.3">
      <c r="A45" s="139"/>
      <c r="B45" s="139"/>
      <c r="C45" s="139"/>
      <c r="D45" s="139"/>
      <c r="E45" s="139"/>
    </row>
    <row r="46" spans="1:5" x14ac:dyDescent="0.25">
      <c r="A46" s="107" t="s">
        <v>9</v>
      </c>
      <c r="B46" s="86"/>
      <c r="C46" s="108" t="s">
        <v>56</v>
      </c>
      <c r="D46" s="63" t="s">
        <v>57</v>
      </c>
      <c r="E46" s="116"/>
    </row>
    <row r="47" spans="1:5" ht="15.75" thickBot="1" x14ac:dyDescent="0.3">
      <c r="A47" s="106" t="s">
        <v>10</v>
      </c>
      <c r="B47" s="87"/>
      <c r="C47" s="23">
        <v>5185</v>
      </c>
      <c r="D47" s="23">
        <v>3164</v>
      </c>
      <c r="E47" s="129"/>
    </row>
    <row r="48" spans="1:5" x14ac:dyDescent="0.25">
      <c r="A48" s="109" t="s">
        <v>11</v>
      </c>
      <c r="B48" s="88"/>
      <c r="C48" s="65">
        <f>SUM(C49:C50)</f>
        <v>2629</v>
      </c>
      <c r="D48" s="65">
        <f>SUM(D49:D50)</f>
        <v>2729</v>
      </c>
      <c r="E48" s="117"/>
    </row>
    <row r="49" spans="1:5" x14ac:dyDescent="0.25">
      <c r="A49" s="110" t="s">
        <v>12</v>
      </c>
      <c r="B49" s="89"/>
      <c r="C49" s="64">
        <v>2700</v>
      </c>
      <c r="D49" s="64">
        <v>2800</v>
      </c>
      <c r="E49" s="115"/>
    </row>
    <row r="50" spans="1:5" x14ac:dyDescent="0.25">
      <c r="A50" s="111" t="s">
        <v>13</v>
      </c>
      <c r="B50" s="90"/>
      <c r="C50" s="65">
        <v>-71</v>
      </c>
      <c r="D50" s="65">
        <v>-71</v>
      </c>
      <c r="E50" s="115"/>
    </row>
    <row r="51" spans="1:5" x14ac:dyDescent="0.25">
      <c r="A51" s="112" t="s">
        <v>14</v>
      </c>
      <c r="B51" s="91"/>
      <c r="C51" s="128">
        <v>4650</v>
      </c>
      <c r="D51" s="128">
        <f>SUM(D52:D58)</f>
        <v>4250</v>
      </c>
      <c r="E51" s="117"/>
    </row>
    <row r="52" spans="1:5" x14ac:dyDescent="0.25">
      <c r="A52" s="111" t="s">
        <v>49</v>
      </c>
      <c r="B52" s="122"/>
      <c r="C52" s="128">
        <v>450</v>
      </c>
      <c r="D52" s="128">
        <v>500</v>
      </c>
      <c r="E52" s="117"/>
    </row>
    <row r="53" spans="1:5" x14ac:dyDescent="0.25">
      <c r="A53" s="111" t="s">
        <v>53</v>
      </c>
      <c r="B53" s="122"/>
      <c r="C53" s="128">
        <v>200</v>
      </c>
      <c r="D53" s="128">
        <v>0</v>
      </c>
      <c r="E53" s="117"/>
    </row>
    <row r="54" spans="1:5" x14ac:dyDescent="0.25">
      <c r="A54" s="111" t="s">
        <v>50</v>
      </c>
      <c r="B54" s="90"/>
      <c r="C54" s="66">
        <v>1360</v>
      </c>
      <c r="D54" s="66">
        <v>1500</v>
      </c>
      <c r="E54" s="123"/>
    </row>
    <row r="55" spans="1:5" x14ac:dyDescent="0.25">
      <c r="A55" s="111" t="s">
        <v>54</v>
      </c>
      <c r="B55" s="90"/>
      <c r="C55" s="66">
        <v>140</v>
      </c>
      <c r="D55" s="66">
        <v>0</v>
      </c>
      <c r="E55" s="123"/>
    </row>
    <row r="56" spans="1:5" x14ac:dyDescent="0.25">
      <c r="A56" s="111" t="s">
        <v>51</v>
      </c>
      <c r="B56" s="90"/>
      <c r="C56" s="66">
        <v>300</v>
      </c>
      <c r="D56" s="66">
        <v>300</v>
      </c>
      <c r="E56" s="115"/>
    </row>
    <row r="57" spans="1:5" x14ac:dyDescent="0.25">
      <c r="A57" s="113" t="s">
        <v>15</v>
      </c>
      <c r="B57" s="92"/>
      <c r="C57" s="24">
        <v>0</v>
      </c>
      <c r="D57" s="24">
        <v>0</v>
      </c>
      <c r="E57" s="118"/>
    </row>
    <row r="58" spans="1:5" ht="15.75" thickBot="1" x14ac:dyDescent="0.3">
      <c r="A58" s="114" t="s">
        <v>16</v>
      </c>
      <c r="B58" s="93"/>
      <c r="C58" s="67">
        <v>2200</v>
      </c>
      <c r="D58" s="67">
        <v>1950</v>
      </c>
      <c r="E58" s="118"/>
    </row>
    <row r="59" spans="1:5" s="124" customFormat="1" ht="13.5" customHeight="1" thickBot="1" x14ac:dyDescent="0.3">
      <c r="A59" s="145" t="s">
        <v>60</v>
      </c>
      <c r="B59" s="146"/>
      <c r="C59" s="125">
        <f>SUM(C47+C48-C51)</f>
        <v>3164</v>
      </c>
      <c r="D59" s="125">
        <f>SUM(D47+D48-D51)</f>
        <v>1643</v>
      </c>
      <c r="E59" s="126"/>
    </row>
    <row r="60" spans="1:5" x14ac:dyDescent="0.25">
      <c r="A60" s="130"/>
      <c r="B60" s="130"/>
      <c r="C60" s="130"/>
      <c r="D60" s="130"/>
    </row>
    <row r="61" spans="1:5" ht="3.95" customHeight="1" x14ac:dyDescent="0.25">
      <c r="A61" s="131"/>
      <c r="B61" s="131"/>
      <c r="C61" s="131"/>
      <c r="D61" s="131"/>
    </row>
    <row r="62" spans="1:5" x14ac:dyDescent="0.25">
      <c r="C62" s="68"/>
      <c r="D62" s="68"/>
    </row>
  </sheetData>
  <mergeCells count="8">
    <mergeCell ref="A60:D61"/>
    <mergeCell ref="A1:E1"/>
    <mergeCell ref="A3:E3"/>
    <mergeCell ref="A44:D44"/>
    <mergeCell ref="A45:E45"/>
    <mergeCell ref="A10:A13"/>
    <mergeCell ref="A41:B41"/>
    <mergeCell ref="A59:B59"/>
  </mergeCells>
  <printOptions horizontalCentered="1"/>
  <pageMargins left="0.70866141732283472" right="0.70866141732283472" top="0.78740157480314965" bottom="0.39370078740157483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2024-08-02T08:11:55Z</cp:lastPrinted>
  <dcterms:created xsi:type="dcterms:W3CDTF">2019-10-09T13:51:45Z</dcterms:created>
  <dcterms:modified xsi:type="dcterms:W3CDTF">2024-08-02T08:11:58Z</dcterms:modified>
</cp:coreProperties>
</file>