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80" windowHeight="7560"/>
  </bookViews>
  <sheets>
    <sheet name="Rozdělení 2014 " sheetId="1" r:id="rId1"/>
  </sheets>
  <definedNames>
    <definedName name="_xlnm.Print_Area" localSheetId="0">'Rozdělení 2014 '!$A$1:$M$143</definedName>
  </definedNames>
  <calcPr calcId="125725"/>
</workbook>
</file>

<file path=xl/calcChain.xml><?xml version="1.0" encoding="utf-8"?>
<calcChain xmlns="http://schemas.openxmlformats.org/spreadsheetml/2006/main">
  <c r="J139" i="1"/>
  <c r="E139"/>
  <c r="D139"/>
  <c r="K138"/>
  <c r="K137"/>
  <c r="J98"/>
  <c r="J131" s="1"/>
  <c r="J140" s="1"/>
  <c r="E98"/>
  <c r="D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<sst xmlns="http://schemas.openxmlformats.org/spreadsheetml/2006/main" count="440" uniqueCount="277">
  <si>
    <t>Rozdělení dotací pro tělovýchovu a sport na rok 2014</t>
  </si>
  <si>
    <t>příloha č. 1</t>
  </si>
  <si>
    <t>sl.1</t>
  </si>
  <si>
    <t>sl.2</t>
  </si>
  <si>
    <t>sl.3</t>
  </si>
  <si>
    <t>sl.4</t>
  </si>
  <si>
    <t>sl.5</t>
  </si>
  <si>
    <t>sl.6</t>
  </si>
  <si>
    <t>sl.7</t>
  </si>
  <si>
    <t>sl.8</t>
  </si>
  <si>
    <t>sl.9</t>
  </si>
  <si>
    <t>sl.10</t>
  </si>
  <si>
    <t>sl.11</t>
  </si>
  <si>
    <t>sl.12</t>
  </si>
  <si>
    <t>POŘ. Č.</t>
  </si>
  <si>
    <t xml:space="preserve">SUBJEKT </t>
  </si>
  <si>
    <t>IČ</t>
  </si>
  <si>
    <t>ŽÁDOST NA 2014</t>
  </si>
  <si>
    <t xml:space="preserve">NA POŽADOVANÝ PROJEKT PŘIDĚLENO V ROCE </t>
  </si>
  <si>
    <r>
      <rPr>
        <b/>
        <sz val="10"/>
        <color indexed="8"/>
        <rFont val="Calibri"/>
        <family val="2"/>
        <charset val="238"/>
      </rPr>
      <t>PŘIDĚLENO</t>
    </r>
    <r>
      <rPr>
        <b/>
        <sz val="11"/>
        <color indexed="8"/>
        <rFont val="Calibri"/>
        <family val="2"/>
        <charset val="238"/>
      </rPr>
      <t xml:space="preserve"> NA ROK 2014</t>
    </r>
  </si>
  <si>
    <t>POZNÁMKA - NÁZEV PROJEKTU</t>
  </si>
  <si>
    <r>
      <t xml:space="preserve">HLASOVÁNÍ        </t>
    </r>
    <r>
      <rPr>
        <b/>
        <i/>
        <sz val="11"/>
        <color indexed="8"/>
        <rFont val="Calibri"/>
        <family val="2"/>
        <charset val="238"/>
      </rPr>
      <t>PRO/PROTI/ZRŽ./ NEHLAS./</t>
    </r>
  </si>
  <si>
    <t>ČINNOST</t>
  </si>
  <si>
    <t>PROJEKT</t>
  </si>
  <si>
    <t>ZÁL. V %</t>
  </si>
  <si>
    <t>"Centrum pro mládež a alternativní sporty"</t>
  </si>
  <si>
    <t>69 45 66 66</t>
  </si>
  <si>
    <t>Provozní náklady</t>
  </si>
  <si>
    <t>10/0/0/0</t>
  </si>
  <si>
    <t>Open SKATE SEASON CONTEST 2014</t>
  </si>
  <si>
    <t>Lázeňský masakr Karlovy Vary 2014</t>
  </si>
  <si>
    <t>"Vodní záchranářská služba Karlovy Vary, o.s."</t>
  </si>
  <si>
    <t>22 66 48 91</t>
  </si>
  <si>
    <t>1.Mateřská škola Karlovy Vary, Komenského 7,příspěvková organizace</t>
  </si>
  <si>
    <t>71 23 70 03</t>
  </si>
  <si>
    <t>Pronájem ledové plochy a bazénu v KV Areně - sportovní činnost dětí MŠ</t>
  </si>
  <si>
    <t>2. Mateřská škola Karlovy Vary, Krušnohorská 16, příspěvková organizace</t>
  </si>
  <si>
    <t>71 23 70 11</t>
  </si>
  <si>
    <t>Bruslička dětí mateřských škol</t>
  </si>
  <si>
    <t>Sportovní olympiáda</t>
  </si>
  <si>
    <t>A.M. bike no limits o.s.</t>
  </si>
  <si>
    <t>69 45 70 51</t>
  </si>
  <si>
    <t>Karlovarský AM bikemaraton 2014</t>
  </si>
  <si>
    <t xml:space="preserve">Basketbalový klub Lokomotiva Karlovy Vary </t>
  </si>
  <si>
    <t>14 70 35 13</t>
  </si>
  <si>
    <t>Finálový turnaj - Český pohár v basketbale žen</t>
  </si>
  <si>
    <r>
      <t xml:space="preserve">8/0/1/1             </t>
    </r>
    <r>
      <rPr>
        <b/>
        <sz val="10"/>
        <color indexed="8"/>
        <rFont val="Calibri"/>
        <family val="2"/>
        <charset val="238"/>
      </rPr>
      <t>Zdrž.</t>
    </r>
    <r>
      <rPr>
        <sz val="10"/>
        <color indexed="8"/>
        <rFont val="Calibri"/>
        <family val="2"/>
        <charset val="238"/>
      </rPr>
      <t xml:space="preserve"> Sebera, </t>
    </r>
    <r>
      <rPr>
        <b/>
        <sz val="10"/>
        <color indexed="8"/>
        <rFont val="Calibri"/>
        <family val="2"/>
        <charset val="238"/>
      </rPr>
      <t>Nehl.</t>
    </r>
    <r>
      <rPr>
        <sz val="10"/>
        <color indexed="8"/>
        <rFont val="Calibri"/>
        <family val="2"/>
        <charset val="238"/>
      </rPr>
      <t>Maleček</t>
    </r>
  </si>
  <si>
    <t xml:space="preserve">Bohunka Procházková </t>
  </si>
  <si>
    <t>11 38 78 91</t>
  </si>
  <si>
    <r>
      <t xml:space="preserve">CITY GOLF </t>
    </r>
    <r>
      <rPr>
        <sz val="10"/>
        <color indexed="8"/>
        <rFont val="Calibri"/>
        <family val="2"/>
        <charset val="238"/>
      </rPr>
      <t>&amp; RACING CLUB s.r.o.</t>
    </r>
  </si>
  <si>
    <t>26 35 39 11</t>
  </si>
  <si>
    <t>Zajištění dostihových dnů v sozóně 2014</t>
  </si>
  <si>
    <r>
      <t xml:space="preserve">8/0/2/0 </t>
    </r>
    <r>
      <rPr>
        <b/>
        <sz val="10"/>
        <color indexed="8"/>
        <rFont val="Calibri"/>
        <family val="2"/>
        <charset val="238"/>
      </rPr>
      <t>Zdrž</t>
    </r>
    <r>
      <rPr>
        <sz val="10"/>
        <color indexed="8"/>
        <rFont val="Calibri"/>
        <family val="2"/>
        <charset val="238"/>
      </rPr>
      <t>.Sebera, Šembera</t>
    </r>
  </si>
  <si>
    <t xml:space="preserve">Česká seniorská golfová asociace </t>
  </si>
  <si>
    <t>62 44 49 13</t>
  </si>
  <si>
    <t xml:space="preserve">Mezinárodní a národní mistrovství seniorů ČR 2014 v areálu Golf Resor Karlovy Vary </t>
  </si>
  <si>
    <t>Česká společnost pro naturální sport o.s.</t>
  </si>
  <si>
    <t>26 98 59 42</t>
  </si>
  <si>
    <t>D – TEAM o.s. Karlovy Vary</t>
  </si>
  <si>
    <t>26 65 56 91</t>
  </si>
  <si>
    <r>
      <t>DECARO RMG .s.r.o.</t>
    </r>
    <r>
      <rPr>
        <sz val="10"/>
        <color indexed="14"/>
        <rFont val="Calibri"/>
        <family val="2"/>
        <charset val="238"/>
      </rPr>
      <t xml:space="preserve"> </t>
    </r>
  </si>
  <si>
    <t>61 94 37 62</t>
  </si>
  <si>
    <t>Odznak Všestrannosti Olympijských Vítězů - pronájmy sportovišť v karlových Varech</t>
  </si>
  <si>
    <t>Dům dětí a mládeže Karlovy Vary</t>
  </si>
  <si>
    <t>63 55 36 19</t>
  </si>
  <si>
    <t>Letní příměstské tábory - "Léto plné pohody"</t>
  </si>
  <si>
    <t>FB Hurrican</t>
  </si>
  <si>
    <t>26 51 85 71</t>
  </si>
  <si>
    <t>Florbalový turnaj HDT CUP 2014</t>
  </si>
  <si>
    <t>Fotbalový klub TJ Sokol Olšová Vrata</t>
  </si>
  <si>
    <t>49 75 38 01</t>
  </si>
  <si>
    <t xml:space="preserve">Golf Club Karlovy Vary </t>
  </si>
  <si>
    <t>14 70 54 78</t>
  </si>
  <si>
    <r>
      <t xml:space="preserve">9/0/1/0          </t>
    </r>
    <r>
      <rPr>
        <b/>
        <sz val="10"/>
        <color indexed="8"/>
        <rFont val="Calibri"/>
        <family val="2"/>
        <charset val="238"/>
      </rPr>
      <t xml:space="preserve">  Zdrž.</t>
    </r>
    <r>
      <rPr>
        <sz val="10"/>
        <color indexed="8"/>
        <rFont val="Calibri"/>
        <family val="2"/>
        <charset val="238"/>
      </rPr>
      <t>Seidl</t>
    </r>
  </si>
  <si>
    <t>HBC VIKINGOVÉ Karlovy Vary, Česká republika, o.s.</t>
  </si>
  <si>
    <t>69 97 30 24</t>
  </si>
  <si>
    <r>
      <t xml:space="preserve">9/0/1/0                 </t>
    </r>
    <r>
      <rPr>
        <b/>
        <sz val="10"/>
        <color indexed="8"/>
        <rFont val="Calibri"/>
        <family val="2"/>
        <charset val="238"/>
      </rPr>
      <t>Zdrž.</t>
    </r>
    <r>
      <rPr>
        <sz val="10"/>
        <color indexed="8"/>
        <rFont val="Calibri"/>
        <family val="2"/>
        <charset val="238"/>
      </rPr>
      <t xml:space="preserve"> Keprta</t>
    </r>
  </si>
  <si>
    <t>Hockey Club Karlovy Vary</t>
  </si>
  <si>
    <t>66 98 48 23</t>
  </si>
  <si>
    <r>
      <t xml:space="preserve">9/0/1/0                   </t>
    </r>
    <r>
      <rPr>
        <b/>
        <sz val="10"/>
        <color indexed="8"/>
        <rFont val="Calibri"/>
        <family val="2"/>
        <charset val="238"/>
      </rPr>
      <t xml:space="preserve">Zdrž. </t>
    </r>
    <r>
      <rPr>
        <sz val="10"/>
        <color indexed="8"/>
        <rFont val="Calibri"/>
        <family val="2"/>
        <charset val="238"/>
      </rPr>
      <t>Sebera</t>
    </r>
  </si>
  <si>
    <t xml:space="preserve">Jezdecká sportovní stáj Tandem Karlovy Vary </t>
  </si>
  <si>
    <t>26 62 07 58</t>
  </si>
  <si>
    <t>Jezdecký klub Karlovy Vary – Stará Role o.s.</t>
  </si>
  <si>
    <t>18 22 76 60</t>
  </si>
  <si>
    <t>Juniorský maratonský klub, o.s.</t>
  </si>
  <si>
    <t>22 90 21 47</t>
  </si>
  <si>
    <t>Juniorský maraton 2014 - Běžíme pro Evropu (semifinále pro Karlovarský kraj)</t>
  </si>
  <si>
    <t xml:space="preserve">Karate klub Tygr Karlovy Vary </t>
  </si>
  <si>
    <t>22 83 63 73</t>
  </si>
  <si>
    <t>Karlovarský šachklub Tietz</t>
  </si>
  <si>
    <t>66 36 29 97</t>
  </si>
  <si>
    <t>17. ročník Memoriálu Viktora Tietze</t>
  </si>
  <si>
    <t>KLUB SPORTOVNÍHO TANCE BEST</t>
  </si>
  <si>
    <t>63 55 40 62</t>
  </si>
  <si>
    <t xml:space="preserve">Klub stolního tenisu Karlovy Vary </t>
  </si>
  <si>
    <t>22 76 80 33</t>
  </si>
  <si>
    <t>Krasobruslařský klub Karlovy Vary, o.s.</t>
  </si>
  <si>
    <t>70 82 52 03</t>
  </si>
  <si>
    <t>Krušnohorský sportovní klub psích spřežení</t>
  </si>
  <si>
    <t>63 55 22 64</t>
  </si>
  <si>
    <t>Závody psích spřežení- "Eduardův mid"-Abertamy(akce prosinec 2013)</t>
  </si>
  <si>
    <t>KV stěna o.s.</t>
  </si>
  <si>
    <t>01 17 22 39</t>
  </si>
  <si>
    <t>Závody v lezení na umělé lezecké stěně</t>
  </si>
  <si>
    <t>Letní příměstské tábory na lezecké stěně</t>
  </si>
  <si>
    <t xml:space="preserve">Letecké akrobatické centrum Karlovy Vary </t>
  </si>
  <si>
    <t>26 64 21 19</t>
  </si>
  <si>
    <r>
      <t xml:space="preserve">9/0/1/0             </t>
    </r>
    <r>
      <rPr>
        <b/>
        <sz val="10"/>
        <color indexed="8"/>
        <rFont val="Calibri"/>
        <family val="2"/>
        <charset val="238"/>
      </rPr>
      <t xml:space="preserve"> Zdrž. </t>
    </r>
    <r>
      <rPr>
        <sz val="10"/>
        <color indexed="8"/>
        <rFont val="Calibri"/>
        <family val="2"/>
        <charset val="238"/>
      </rPr>
      <t>Maleček</t>
    </r>
  </si>
  <si>
    <t>Karlovarský pohár 2014</t>
  </si>
  <si>
    <t>LK Slovan K.Vary</t>
  </si>
  <si>
    <t>49 75 19 56</t>
  </si>
  <si>
    <r>
      <t xml:space="preserve">8/0/1/1                </t>
    </r>
    <r>
      <rPr>
        <b/>
        <sz val="10"/>
        <color indexed="8"/>
        <rFont val="Calibri"/>
        <family val="2"/>
        <charset val="238"/>
      </rPr>
      <t xml:space="preserve"> Zdrž.</t>
    </r>
    <r>
      <rPr>
        <sz val="10"/>
        <color indexed="8"/>
        <rFont val="Calibri"/>
        <family val="2"/>
        <charset val="238"/>
      </rPr>
      <t xml:space="preserve"> Seidl </t>
    </r>
    <r>
      <rPr>
        <b/>
        <sz val="10"/>
        <color indexed="8"/>
        <rFont val="Calibri"/>
        <family val="2"/>
        <charset val="238"/>
      </rPr>
      <t>Nehl.</t>
    </r>
    <r>
      <rPr>
        <sz val="10"/>
        <color indexed="8"/>
        <rFont val="Calibri"/>
        <family val="2"/>
        <charset val="238"/>
      </rPr>
      <t>Peřina</t>
    </r>
  </si>
  <si>
    <t>Český pohár dorostu a dospělých</t>
  </si>
  <si>
    <t>Modrá hvězda života - záchranná vodní stanice potapěčů Karlovy Vary</t>
  </si>
  <si>
    <t>47 69 76 01</t>
  </si>
  <si>
    <t>Pronájmy bazénů</t>
  </si>
  <si>
    <t>MS VZS ČČK Karlovy Vary - Jesenice</t>
  </si>
  <si>
    <t>75 04 13 75</t>
  </si>
  <si>
    <t>NATUR SPORT s.r.o.</t>
  </si>
  <si>
    <t>29 07 04 49</t>
  </si>
  <si>
    <t>Hard Road 2014</t>
  </si>
  <si>
    <t xml:space="preserve">OK1KVK radioklub lázeňského města Karlovy Vary </t>
  </si>
  <si>
    <t>18 22 83 56</t>
  </si>
  <si>
    <t>Okresní rada AŠSK, Kollárova 17,  Karlovy Vary 360 09</t>
  </si>
  <si>
    <t>69 98 10 35</t>
  </si>
  <si>
    <t xml:space="preserve">RAPpresent Karlovy Vary </t>
  </si>
  <si>
    <t>26 64 02 52</t>
  </si>
  <si>
    <t>S K BOHEMIA Karlovy Vary</t>
  </si>
  <si>
    <t>66 36 21 21</t>
  </si>
  <si>
    <t>Pronájem ledové plochy v KV Areně</t>
  </si>
  <si>
    <r>
      <t xml:space="preserve">9/0/1/0 </t>
    </r>
    <r>
      <rPr>
        <b/>
        <sz val="10"/>
        <color indexed="8"/>
        <rFont val="Calibri"/>
        <family val="2"/>
        <charset val="238"/>
      </rPr>
      <t>Zdrž.Seidl</t>
    </r>
  </si>
  <si>
    <t>SC Start Karlovy Vary</t>
  </si>
  <si>
    <t>22 71 62 03</t>
  </si>
  <si>
    <t>SC Start Warriors</t>
  </si>
  <si>
    <t>01 24 55 46</t>
  </si>
  <si>
    <t>Sdružení rodičů a přátel při DDM K.Vary</t>
  </si>
  <si>
    <t>27 01 48 51</t>
  </si>
  <si>
    <t>Podzimní cena DDM Karlovy Vary 2014</t>
  </si>
  <si>
    <t>Sjednocená organizace nevidomých a slabozrakých České republiky - oblastní pobočka Karlovy Vary</t>
  </si>
  <si>
    <t>65 39 94 47</t>
  </si>
  <si>
    <t>Náklady oblastní pobočky Karlovy Vary, Vítězná 52 - sportovní činnost</t>
  </si>
  <si>
    <t>SK BULDOCI Karlovy Vary - Dvory</t>
  </si>
  <si>
    <t>69 45 87 82</t>
  </si>
  <si>
    <r>
      <t xml:space="preserve">9/0/1/0         </t>
    </r>
    <r>
      <rPr>
        <b/>
        <sz val="10"/>
        <color indexed="8"/>
        <rFont val="Calibri"/>
        <family val="2"/>
        <charset val="238"/>
      </rPr>
      <t>Zdrž</t>
    </r>
    <r>
      <rPr>
        <sz val="10"/>
        <color indexed="8"/>
        <rFont val="Calibri"/>
        <family val="2"/>
        <charset val="238"/>
      </rPr>
      <t>.Sebera</t>
    </r>
  </si>
  <si>
    <t>SK HBC C.S.K.A. Karlovy Vary</t>
  </si>
  <si>
    <t>70 85 27 40</t>
  </si>
  <si>
    <r>
      <t xml:space="preserve">9/0/0/1    </t>
    </r>
    <r>
      <rPr>
        <b/>
        <sz val="10"/>
        <color indexed="8"/>
        <rFont val="Calibri"/>
        <family val="2"/>
        <charset val="238"/>
      </rPr>
      <t xml:space="preserve"> Nehl.</t>
    </r>
    <r>
      <rPr>
        <sz val="10"/>
        <color indexed="8"/>
        <rFont val="Calibri"/>
        <family val="2"/>
        <charset val="238"/>
      </rPr>
      <t>Keprta</t>
    </r>
  </si>
  <si>
    <t xml:space="preserve">SK HBC Černá Plzeň Karlovy Vary </t>
  </si>
  <si>
    <t>70 85 52 00</t>
  </si>
  <si>
    <r>
      <t xml:space="preserve">9/0/1/0           </t>
    </r>
    <r>
      <rPr>
        <b/>
        <sz val="10"/>
        <color indexed="8"/>
        <rFont val="Calibri"/>
        <family val="2"/>
        <charset val="238"/>
      </rPr>
      <t xml:space="preserve"> Zdrž.</t>
    </r>
    <r>
      <rPr>
        <sz val="10"/>
        <color indexed="8"/>
        <rFont val="Calibri"/>
        <family val="2"/>
        <charset val="238"/>
      </rPr>
      <t>Keprta</t>
    </r>
  </si>
  <si>
    <t>SKI KLUB KARLOVY VARY, o.s.</t>
  </si>
  <si>
    <t>00 51 88 08</t>
  </si>
  <si>
    <t>SLAVIA JUNIOR Karlovy Vary</t>
  </si>
  <si>
    <t>66 98 44 75</t>
  </si>
  <si>
    <t>Pronájmy sportovišť</t>
  </si>
  <si>
    <t>SPORTGEN o.s.</t>
  </si>
  <si>
    <t>22 89 19 35</t>
  </si>
  <si>
    <t>Bezpečně a bez úrazu na in-line bruslích pro ZŠ v K.V Areně</t>
  </si>
  <si>
    <t>Příměstské tábory v Karlových Varech 2014</t>
  </si>
  <si>
    <t xml:space="preserve">Sportovní klub "Hubertus" Karlovy Vary </t>
  </si>
  <si>
    <t>63 55 52 47</t>
  </si>
  <si>
    <t>Provozní základy</t>
  </si>
  <si>
    <t>Romantická noční plavba po Teplé</t>
  </si>
  <si>
    <r>
      <t xml:space="preserve">Sportovní klub Galerie </t>
    </r>
    <r>
      <rPr>
        <sz val="10"/>
        <color indexed="8"/>
        <rFont val="Calibri"/>
        <family val="2"/>
        <charset val="238"/>
      </rPr>
      <t xml:space="preserve">&amp;Snooker KOULE Karlovy Vary </t>
    </r>
  </si>
  <si>
    <t>22 75 18 23</t>
  </si>
  <si>
    <t>Sportovní klub policie Hvězda Karlovy Vary o.s.</t>
  </si>
  <si>
    <t>49 75 26 00</t>
  </si>
  <si>
    <t>Sportovní krasobruslařský klub Karlovy Vary o.s.</t>
  </si>
  <si>
    <t>27 04 16 20</t>
  </si>
  <si>
    <t>Letní příprava - soustředění krasobruslařů</t>
  </si>
  <si>
    <t xml:space="preserve">Sportovní kuželkářský klub Karlovy Vary </t>
  </si>
  <si>
    <t>69 98 10 43</t>
  </si>
  <si>
    <t xml:space="preserve">Sportovní sdružení BK Karlovy Vary, občanské sdružení </t>
  </si>
  <si>
    <t>69 98 08 70</t>
  </si>
  <si>
    <r>
      <t xml:space="preserve">7/0/2/1                </t>
    </r>
    <r>
      <rPr>
        <b/>
        <sz val="10"/>
        <color indexed="8"/>
        <rFont val="Calibri"/>
        <family val="2"/>
        <charset val="238"/>
      </rPr>
      <t>Zdrž.</t>
    </r>
    <r>
      <rPr>
        <sz val="10"/>
        <color indexed="8"/>
        <rFont val="Calibri"/>
        <family val="2"/>
        <charset val="238"/>
      </rPr>
      <t xml:space="preserve"> Sebera, šembera </t>
    </r>
    <r>
      <rPr>
        <b/>
        <sz val="10"/>
        <color indexed="8"/>
        <rFont val="Calibri"/>
        <family val="2"/>
        <charset val="238"/>
      </rPr>
      <t>Nehl.</t>
    </r>
    <r>
      <rPr>
        <sz val="10"/>
        <color indexed="8"/>
        <rFont val="Calibri"/>
        <family val="2"/>
        <charset val="238"/>
      </rPr>
      <t>Maleček</t>
    </r>
  </si>
  <si>
    <t>Sportovní unie Karlovarska o. s.</t>
  </si>
  <si>
    <t>00 43 55 03</t>
  </si>
  <si>
    <r>
      <t xml:space="preserve">7/0/1/2 </t>
    </r>
    <r>
      <rPr>
        <b/>
        <sz val="10"/>
        <color indexed="8"/>
        <rFont val="Calibri"/>
        <family val="2"/>
        <charset val="238"/>
      </rPr>
      <t>Zdrž.</t>
    </r>
    <r>
      <rPr>
        <sz val="10"/>
        <color indexed="8"/>
        <rFont val="Calibri"/>
        <family val="2"/>
        <charset val="238"/>
      </rPr>
      <t xml:space="preserve">Maleček </t>
    </r>
    <r>
      <rPr>
        <b/>
        <sz val="10"/>
        <color indexed="8"/>
        <rFont val="Calibri"/>
        <family val="2"/>
        <charset val="238"/>
      </rPr>
      <t>Nehl.</t>
    </r>
    <r>
      <rPr>
        <sz val="10"/>
        <color indexed="8"/>
        <rFont val="Calibri"/>
        <family val="2"/>
        <charset val="238"/>
      </rPr>
      <t>Peřina Frühauf</t>
    </r>
  </si>
  <si>
    <t>STAR Karlovy Vary o.s.</t>
  </si>
  <si>
    <t>01 73 04 44</t>
  </si>
  <si>
    <t xml:space="preserve">Střední odborné učilistě stravování a služeb Karlovy Vary </t>
  </si>
  <si>
    <t>00 52 00 55</t>
  </si>
  <si>
    <t>Camp netradičních sportů pro karlovarské děti a mládež 2014</t>
  </si>
  <si>
    <t xml:space="preserve">Svaz mažeretek České republiky </t>
  </si>
  <si>
    <t>26 54 47 09</t>
  </si>
  <si>
    <t>Soutěž v twirlingu v disciplinách evropské asociace NBTA</t>
  </si>
  <si>
    <t>Šachový klub Karlovy Vary</t>
  </si>
  <si>
    <t>49 75 26 77</t>
  </si>
  <si>
    <t xml:space="preserve">Tělocvičná jednota Sokol Karlovy Vary </t>
  </si>
  <si>
    <t>00 47 88 49</t>
  </si>
  <si>
    <t xml:space="preserve">Provozní náklady </t>
  </si>
  <si>
    <t>Tělovýchovná jednota Domu dětí a mládeže Karlovy Vary - Stará Role</t>
  </si>
  <si>
    <t>47 69 60 44</t>
  </si>
  <si>
    <t>Tělovýchovná jednota Karlovy Vary - Tašovice</t>
  </si>
  <si>
    <t>47 69 97 10</t>
  </si>
  <si>
    <t>Tělovýchovná jednota KSNP Sedlec</t>
  </si>
  <si>
    <t>49 75 17 01</t>
  </si>
  <si>
    <t>Sedlecké příměstské sportovní kempy 2014</t>
  </si>
  <si>
    <t>Tělovýchovná jednota Lokomotiva  - šerm o.s.</t>
  </si>
  <si>
    <t>27 04 36 81</t>
  </si>
  <si>
    <r>
      <t xml:space="preserve">9/0/1/0            </t>
    </r>
    <r>
      <rPr>
        <b/>
        <sz val="10"/>
        <color indexed="8"/>
        <rFont val="Calibri"/>
        <family val="2"/>
        <charset val="238"/>
      </rPr>
      <t>Zdrž</t>
    </r>
    <r>
      <rPr>
        <sz val="10"/>
        <color indexed="8"/>
        <rFont val="Calibri"/>
        <family val="2"/>
        <charset val="238"/>
      </rPr>
      <t>.Šembera</t>
    </r>
  </si>
  <si>
    <t xml:space="preserve">Tělovýchovná jednota SLAVIA Karlovy Vary </t>
  </si>
  <si>
    <t>00 51 60 07</t>
  </si>
  <si>
    <t>Tenisový klub Olšová Vrata</t>
  </si>
  <si>
    <t>26 62 39 43</t>
  </si>
  <si>
    <t xml:space="preserve">Tenisový klub TC Gejzírpark Karlovy Vary </t>
  </si>
  <si>
    <t>00 51 92 43</t>
  </si>
  <si>
    <r>
      <t xml:space="preserve">8/0/1/1 </t>
    </r>
    <r>
      <rPr>
        <b/>
        <sz val="10"/>
        <color indexed="8"/>
        <rFont val="Calibri"/>
        <family val="2"/>
        <charset val="238"/>
      </rPr>
      <t>Zdrž</t>
    </r>
    <r>
      <rPr>
        <sz val="10"/>
        <color indexed="8"/>
        <rFont val="Calibri"/>
        <family val="2"/>
        <charset val="238"/>
      </rPr>
      <t xml:space="preserve">.Maleček </t>
    </r>
    <r>
      <rPr>
        <b/>
        <sz val="10"/>
        <color indexed="8"/>
        <rFont val="Calibri"/>
        <family val="2"/>
        <charset val="238"/>
      </rPr>
      <t>Nehl.</t>
    </r>
    <r>
      <rPr>
        <sz val="10"/>
        <color indexed="8"/>
        <rFont val="Calibri"/>
        <family val="2"/>
        <charset val="238"/>
      </rPr>
      <t>Šembera</t>
    </r>
  </si>
  <si>
    <t>TJ Karlovy Vary-Dvory</t>
  </si>
  <si>
    <t>18 22 88 10</t>
  </si>
  <si>
    <t>TJ Lokomotiva Karlovy Vary o.s.</t>
  </si>
  <si>
    <t>14 70 36 70</t>
  </si>
  <si>
    <t xml:space="preserve">Den děti v objektu TJ </t>
  </si>
  <si>
    <t xml:space="preserve">Tj Slavoj Pivovar Karlovy Vary </t>
  </si>
  <si>
    <t>18 22 77 08</t>
  </si>
  <si>
    <t>TJ Slovan  Karlovy Vary, o.s.</t>
  </si>
  <si>
    <t>00 52 01 79</t>
  </si>
  <si>
    <t xml:space="preserve">Lezní příměstský tábor se zaměřením na sportovní aktivity </t>
  </si>
  <si>
    <t>TJ Thermia Karlovy Vary o.s.</t>
  </si>
  <si>
    <t>47 70 18 71</t>
  </si>
  <si>
    <r>
      <t xml:space="preserve">9/0/0/1        </t>
    </r>
    <r>
      <rPr>
        <b/>
        <sz val="10"/>
        <color indexed="8"/>
        <rFont val="Calibri"/>
        <family val="2"/>
        <charset val="238"/>
      </rPr>
      <t xml:space="preserve"> Nehl.</t>
    </r>
    <r>
      <rPr>
        <sz val="10"/>
        <color indexed="8"/>
        <rFont val="Calibri"/>
        <family val="2"/>
        <charset val="238"/>
      </rPr>
      <t xml:space="preserve"> Sebera</t>
    </r>
  </si>
  <si>
    <t>Organizování basketbalových kroužků na ZŠ</t>
  </si>
  <si>
    <t>Triatlet Karlovy Vary</t>
  </si>
  <si>
    <t>26 99 16 32</t>
  </si>
  <si>
    <t>Volejbalový klub Karlovy Vary</t>
  </si>
  <si>
    <t>63 55 52 71</t>
  </si>
  <si>
    <r>
      <t xml:space="preserve">9/0/0/1            </t>
    </r>
    <r>
      <rPr>
        <b/>
        <sz val="10"/>
        <color indexed="8"/>
        <rFont val="Calibri"/>
        <family val="2"/>
        <charset val="238"/>
      </rPr>
      <t xml:space="preserve">Nehl. </t>
    </r>
    <r>
      <rPr>
        <sz val="10"/>
        <color indexed="8"/>
        <rFont val="Calibri"/>
        <family val="2"/>
        <charset val="238"/>
      </rPr>
      <t>Janů</t>
    </r>
  </si>
  <si>
    <t>X-Team BaNo Karlovy Vary, o.s.</t>
  </si>
  <si>
    <t>27 04 84 38</t>
  </si>
  <si>
    <t>Základní škola Dukelských hrdinů Karlovy Vary, Moskevská 25, příspěvková organizace</t>
  </si>
  <si>
    <t>70 93 37 66</t>
  </si>
  <si>
    <t xml:space="preserve">Základní plavecký výcvik žáků </t>
  </si>
  <si>
    <t>Základní škola Karlovy Vary, Konečná 25, příspěvková organizace</t>
  </si>
  <si>
    <t>49 75 37 54</t>
  </si>
  <si>
    <t>Plavecký výcvik pro 3. ročníky</t>
  </si>
  <si>
    <t>Základní škola Karlovy Vary, Truhlářská 19, příspěvková organizace</t>
  </si>
  <si>
    <t>49 75 17 51</t>
  </si>
  <si>
    <t>Bruslení pro žáky 1. stupně v KV Areně</t>
  </si>
  <si>
    <t>Plavání pro žáky 1. stupně</t>
  </si>
  <si>
    <t>CELKEM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</si>
  <si>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</si>
  <si>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</si>
  <si>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</si>
  <si>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</si>
  <si>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</si>
  <si>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</si>
  <si>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</si>
  <si>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</si>
  <si>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</si>
  <si>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</si>
  <si>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</si>
  <si>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</si>
  <si>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</si>
  <si>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20.5.2013.</t>
  </si>
  <si>
    <t>M14</t>
  </si>
  <si>
    <t>M15</t>
  </si>
  <si>
    <t>M16</t>
  </si>
  <si>
    <t>M17</t>
  </si>
  <si>
    <t>M18</t>
  </si>
  <si>
    <t>M19</t>
  </si>
  <si>
    <t>HM20</t>
  </si>
  <si>
    <t>M21</t>
  </si>
  <si>
    <t>M22</t>
  </si>
  <si>
    <t>HM23</t>
  </si>
  <si>
    <t>M24</t>
  </si>
  <si>
    <t>M25</t>
  </si>
  <si>
    <t>M26</t>
  </si>
  <si>
    <t>rezerva po rozdělení ŘŽ</t>
  </si>
  <si>
    <t>Mimořádné žádosti - příjaté od 1. 1. 2014</t>
  </si>
  <si>
    <t xml:space="preserve">KARLOVARŠTÍ DRACI </t>
  </si>
  <si>
    <t>66 36 29 38</t>
  </si>
  <si>
    <t xml:space="preserve">Základní škola Karlovy Vary, Poštovní 19, příspěvková organizace </t>
  </si>
  <si>
    <t>70 93 37 58</t>
  </si>
  <si>
    <t>Výuka plavání pro 3. a 4. třídy ZŠ</t>
  </si>
  <si>
    <t xml:space="preserve">CELKEM </t>
  </si>
  <si>
    <t>rezerva po rozdělení MŘ</t>
  </si>
  <si>
    <t>Subjekty byly prověřeny v evidenci dlužníků ke dni 5. 2. 2014 - žádný není evidován.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</si>
</sst>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14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4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164" fontId="8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3" fontId="8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vertical="center" wrapText="1"/>
    </xf>
    <xf numFmtId="0" fontId="8" fillId="0" borderId="22" xfId="0" applyNumberFormat="1" applyFont="1" applyBorder="1" applyAlignment="1">
      <alignment horizontal="right" vertical="center"/>
    </xf>
    <xf numFmtId="0" fontId="8" fillId="0" borderId="22" xfId="0" applyFont="1" applyFill="1" applyBorder="1" applyAlignment="1">
      <alignment vertical="center" wrapText="1"/>
    </xf>
    <xf numFmtId="3" fontId="10" fillId="0" borderId="22" xfId="0" applyNumberFormat="1" applyFont="1" applyBorder="1" applyAlignment="1">
      <alignment horizontal="right" vertical="center"/>
    </xf>
    <xf numFmtId="164" fontId="11" fillId="0" borderId="22" xfId="0" applyNumberFormat="1" applyFont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vertical="center"/>
    </xf>
    <xf numFmtId="49" fontId="8" fillId="3" borderId="22" xfId="0" applyNumberFormat="1" applyFont="1" applyFill="1" applyBorder="1" applyAlignment="1">
      <alignment horizontal="right" vertical="center"/>
    </xf>
    <xf numFmtId="3" fontId="4" fillId="3" borderId="22" xfId="0" applyNumberFormat="1" applyFont="1" applyFill="1" applyBorder="1" applyAlignment="1">
      <alignment horizontal="right" vertical="center"/>
    </xf>
    <xf numFmtId="164" fontId="8" fillId="3" borderId="22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14" fontId="8" fillId="0" borderId="2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3" fontId="4" fillId="4" borderId="25" xfId="0" applyNumberFormat="1" applyFont="1" applyFill="1" applyBorder="1" applyAlignment="1">
      <alignment vertical="center"/>
    </xf>
    <xf numFmtId="0" fontId="4" fillId="4" borderId="25" xfId="0" applyFont="1" applyFill="1" applyBorder="1" applyAlignment="1">
      <alignment horizontal="right" vertical="center"/>
    </xf>
    <xf numFmtId="3" fontId="4" fillId="4" borderId="25" xfId="0" applyNumberFormat="1" applyFont="1" applyFill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0" xfId="0" applyFont="1"/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/>
    <xf numFmtId="4" fontId="8" fillId="0" borderId="0" xfId="0" applyNumberFormat="1" applyFont="1"/>
    <xf numFmtId="0" fontId="8" fillId="5" borderId="22" xfId="0" applyFont="1" applyFill="1" applyBorder="1" applyAlignment="1">
      <alignment horizontal="right" vertical="center"/>
    </xf>
    <xf numFmtId="0" fontId="8" fillId="5" borderId="22" xfId="0" applyFont="1" applyFill="1" applyBorder="1" applyAlignment="1">
      <alignment wrapText="1"/>
    </xf>
    <xf numFmtId="0" fontId="8" fillId="5" borderId="22" xfId="0" applyFont="1" applyFill="1" applyBorder="1" applyAlignment="1">
      <alignment vertical="center"/>
    </xf>
    <xf numFmtId="3" fontId="8" fillId="5" borderId="22" xfId="0" applyNumberFormat="1" applyFont="1" applyFill="1" applyBorder="1" applyAlignment="1">
      <alignment vertical="center"/>
    </xf>
    <xf numFmtId="0" fontId="8" fillId="5" borderId="22" xfId="0" applyFont="1" applyFill="1" applyBorder="1" applyAlignment="1">
      <alignment vertical="center" wrapText="1"/>
    </xf>
    <xf numFmtId="3" fontId="8" fillId="5" borderId="22" xfId="0" applyNumberFormat="1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0" fillId="4" borderId="29" xfId="0" applyFill="1" applyBorder="1"/>
    <xf numFmtId="0" fontId="8" fillId="3" borderId="12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4" borderId="0" xfId="0" applyFill="1" applyBorder="1"/>
    <xf numFmtId="0" fontId="8" fillId="5" borderId="30" xfId="0" applyFont="1" applyFill="1" applyBorder="1" applyAlignment="1">
      <alignment horizontal="right" vertical="center"/>
    </xf>
    <xf numFmtId="0" fontId="8" fillId="5" borderId="30" xfId="0" applyFont="1" applyFill="1" applyBorder="1" applyAlignment="1">
      <alignment wrapText="1"/>
    </xf>
    <xf numFmtId="0" fontId="8" fillId="5" borderId="30" xfId="0" applyFont="1" applyFill="1" applyBorder="1" applyAlignment="1">
      <alignment vertical="center"/>
    </xf>
    <xf numFmtId="3" fontId="8" fillId="5" borderId="30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 wrapText="1"/>
    </xf>
    <xf numFmtId="3" fontId="8" fillId="5" borderId="30" xfId="0" applyNumberFormat="1" applyFont="1" applyFill="1" applyBorder="1" applyAlignment="1">
      <alignment vertical="center" wrapText="1"/>
    </xf>
    <xf numFmtId="0" fontId="8" fillId="3" borderId="31" xfId="0" applyFont="1" applyFill="1" applyBorder="1" applyAlignment="1">
      <alignment vertical="center" wrapText="1"/>
    </xf>
    <xf numFmtId="0" fontId="0" fillId="3" borderId="32" xfId="0" applyFill="1" applyBorder="1" applyAlignment="1">
      <alignment vertical="center" wrapText="1"/>
    </xf>
    <xf numFmtId="0" fontId="0" fillId="4" borderId="32" xfId="0" applyFill="1" applyBorder="1"/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4" fontId="8" fillId="0" borderId="0" xfId="0" applyNumberFormat="1" applyFont="1"/>
    <xf numFmtId="0" fontId="8" fillId="0" borderId="22" xfId="0" applyFont="1" applyBorder="1" applyAlignment="1">
      <alignment wrapText="1"/>
    </xf>
    <xf numFmtId="14" fontId="8" fillId="0" borderId="0" xfId="0" applyNumberFormat="1" applyFont="1" applyAlignment="1">
      <alignment vertical="center"/>
    </xf>
    <xf numFmtId="0" fontId="8" fillId="0" borderId="22" xfId="0" applyFont="1" applyBorder="1"/>
    <xf numFmtId="0" fontId="8" fillId="2" borderId="24" xfId="0" applyFont="1" applyFill="1" applyBorder="1"/>
    <xf numFmtId="0" fontId="4" fillId="2" borderId="33" xfId="0" applyFont="1" applyFill="1" applyBorder="1"/>
    <xf numFmtId="0" fontId="8" fillId="2" borderId="33" xfId="0" applyFont="1" applyFill="1" applyBorder="1"/>
    <xf numFmtId="3" fontId="8" fillId="2" borderId="33" xfId="0" applyNumberFormat="1" applyFont="1" applyFill="1" applyBorder="1"/>
    <xf numFmtId="0" fontId="8" fillId="2" borderId="34" xfId="0" applyFont="1" applyFill="1" applyBorder="1"/>
    <xf numFmtId="0" fontId="8" fillId="2" borderId="35" xfId="0" applyFont="1" applyFill="1" applyBorder="1"/>
    <xf numFmtId="3" fontId="8" fillId="2" borderId="35" xfId="0" applyNumberFormat="1" applyFont="1" applyFill="1" applyBorder="1"/>
    <xf numFmtId="3" fontId="4" fillId="0" borderId="0" xfId="0" applyNumberFormat="1" applyFont="1"/>
    <xf numFmtId="3" fontId="12" fillId="0" borderId="0" xfId="0" applyNumberFormat="1" applyFont="1"/>
    <xf numFmtId="0" fontId="8" fillId="0" borderId="36" xfId="0" applyFont="1" applyBorder="1"/>
    <xf numFmtId="0" fontId="8" fillId="0" borderId="37" xfId="0" applyFont="1" applyBorder="1"/>
    <xf numFmtId="3" fontId="8" fillId="0" borderId="37" xfId="0" applyNumberFormat="1" applyFont="1" applyBorder="1"/>
    <xf numFmtId="3" fontId="4" fillId="0" borderId="37" xfId="0" applyNumberFormat="1" applyFont="1" applyBorder="1"/>
    <xf numFmtId="164" fontId="8" fillId="0" borderId="37" xfId="0" applyNumberFormat="1" applyFont="1" applyBorder="1"/>
    <xf numFmtId="0" fontId="8" fillId="0" borderId="38" xfId="0" applyFont="1" applyBorder="1"/>
    <xf numFmtId="0" fontId="8" fillId="0" borderId="21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64" fontId="8" fillId="0" borderId="22" xfId="0" applyNumberFormat="1" applyFont="1" applyBorder="1" applyAlignment="1">
      <alignment vertical="center"/>
    </xf>
    <xf numFmtId="0" fontId="8" fillId="0" borderId="23" xfId="0" applyFont="1" applyBorder="1"/>
    <xf numFmtId="0" fontId="8" fillId="4" borderId="25" xfId="0" applyFont="1" applyFill="1" applyBorder="1"/>
    <xf numFmtId="3" fontId="8" fillId="4" borderId="25" xfId="0" applyNumberFormat="1" applyFont="1" applyFill="1" applyBorder="1"/>
    <xf numFmtId="3" fontId="4" fillId="4" borderId="25" xfId="0" applyNumberFormat="1" applyFont="1" applyFill="1" applyBorder="1"/>
    <xf numFmtId="0" fontId="8" fillId="0" borderId="26" xfId="0" applyFont="1" applyBorder="1"/>
    <xf numFmtId="3" fontId="10" fillId="0" borderId="0" xfId="0" applyNumberFormat="1" applyFont="1"/>
    <xf numFmtId="3" fontId="0" fillId="0" borderId="0" xfId="0" applyNumberFormat="1"/>
    <xf numFmtId="0" fontId="4" fillId="0" borderId="0" xfId="0" applyFont="1"/>
    <xf numFmtId="0" fontId="8" fillId="0" borderId="0" xfId="0" applyFont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10" fillId="0" borderId="0" xfId="0" applyFont="1"/>
    <xf numFmtId="0" fontId="5" fillId="0" borderId="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27" xfId="0" applyFont="1" applyBorder="1"/>
    <xf numFmtId="0" fontId="4" fillId="0" borderId="0" xfId="0" applyFont="1"/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41</xdr:row>
      <xdr:rowOff>104775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890587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3" name="TextovéPole 2"/>
        <xdr:cNvSpPr txBox="1"/>
      </xdr:nvSpPr>
      <xdr:spPr>
        <a:xfrm>
          <a:off x="8905875" y="212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381000</xdr:colOff>
      <xdr:row>25</xdr:row>
      <xdr:rowOff>38100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276225" y="899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0</xdr:colOff>
      <xdr:row>41</xdr:row>
      <xdr:rowOff>104775</xdr:rowOff>
    </xdr:from>
    <xdr:ext cx="184731" cy="264560"/>
    <xdr:sp macro="" textlink="">
      <xdr:nvSpPr>
        <xdr:cNvPr id="5" name="TextovéPole 4"/>
        <xdr:cNvSpPr txBox="1"/>
      </xdr:nvSpPr>
      <xdr:spPr>
        <a:xfrm>
          <a:off x="6743700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41</xdr:row>
      <xdr:rowOff>104775</xdr:rowOff>
    </xdr:from>
    <xdr:ext cx="184731" cy="264560"/>
    <xdr:sp macro="" textlink="">
      <xdr:nvSpPr>
        <xdr:cNvPr id="6" name="TextovéPole 5"/>
        <xdr:cNvSpPr txBox="1"/>
      </xdr:nvSpPr>
      <xdr:spPr>
        <a:xfrm>
          <a:off x="4914900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40</xdr:row>
      <xdr:rowOff>104775</xdr:rowOff>
    </xdr:from>
    <xdr:ext cx="184731" cy="264560"/>
    <xdr:sp macro="" textlink="">
      <xdr:nvSpPr>
        <xdr:cNvPr id="7" name="TextovéPole 6"/>
        <xdr:cNvSpPr txBox="1"/>
      </xdr:nvSpPr>
      <xdr:spPr>
        <a:xfrm>
          <a:off x="8905875" y="135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0</xdr:colOff>
      <xdr:row>40</xdr:row>
      <xdr:rowOff>104775</xdr:rowOff>
    </xdr:from>
    <xdr:ext cx="184731" cy="264560"/>
    <xdr:sp macro="" textlink="">
      <xdr:nvSpPr>
        <xdr:cNvPr id="8" name="TextovéPole 7"/>
        <xdr:cNvSpPr txBox="1"/>
      </xdr:nvSpPr>
      <xdr:spPr>
        <a:xfrm>
          <a:off x="6743700" y="135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40</xdr:row>
      <xdr:rowOff>104775</xdr:rowOff>
    </xdr:from>
    <xdr:ext cx="184731" cy="264560"/>
    <xdr:sp macro="" textlink="">
      <xdr:nvSpPr>
        <xdr:cNvPr id="9" name="TextovéPole 8"/>
        <xdr:cNvSpPr txBox="1"/>
      </xdr:nvSpPr>
      <xdr:spPr>
        <a:xfrm>
          <a:off x="4914900" y="1350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39</xdr:row>
      <xdr:rowOff>104775</xdr:rowOff>
    </xdr:from>
    <xdr:ext cx="184731" cy="264560"/>
    <xdr:sp macro="" textlink="">
      <xdr:nvSpPr>
        <xdr:cNvPr id="10" name="TextovéPole 9"/>
        <xdr:cNvSpPr txBox="1"/>
      </xdr:nvSpPr>
      <xdr:spPr>
        <a:xfrm>
          <a:off x="8905875" y="131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9</xdr:col>
      <xdr:colOff>0</xdr:colOff>
      <xdr:row>39</xdr:row>
      <xdr:rowOff>104775</xdr:rowOff>
    </xdr:from>
    <xdr:ext cx="184731" cy="264560"/>
    <xdr:sp macro="" textlink="">
      <xdr:nvSpPr>
        <xdr:cNvPr id="11" name="TextovéPole 10"/>
        <xdr:cNvSpPr txBox="1"/>
      </xdr:nvSpPr>
      <xdr:spPr>
        <a:xfrm>
          <a:off x="6743700" y="131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0</xdr:colOff>
      <xdr:row>39</xdr:row>
      <xdr:rowOff>104775</xdr:rowOff>
    </xdr:from>
    <xdr:ext cx="184731" cy="264560"/>
    <xdr:sp macro="" textlink="">
      <xdr:nvSpPr>
        <xdr:cNvPr id="12" name="TextovéPole 11"/>
        <xdr:cNvSpPr txBox="1"/>
      </xdr:nvSpPr>
      <xdr:spPr>
        <a:xfrm>
          <a:off x="4914900" y="1318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65</xdr:row>
      <xdr:rowOff>0</xdr:rowOff>
    </xdr:from>
    <xdr:ext cx="184731" cy="264560"/>
    <xdr:sp macro="" textlink="">
      <xdr:nvSpPr>
        <xdr:cNvPr id="13" name="TextovéPole 12"/>
        <xdr:cNvSpPr txBox="1"/>
      </xdr:nvSpPr>
      <xdr:spPr>
        <a:xfrm>
          <a:off x="8905875" y="2126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42</xdr:row>
      <xdr:rowOff>104775</xdr:rowOff>
    </xdr:from>
    <xdr:ext cx="184731" cy="264560"/>
    <xdr:sp macro="" textlink="">
      <xdr:nvSpPr>
        <xdr:cNvPr id="14" name="TextovéPole 13"/>
        <xdr:cNvSpPr txBox="1"/>
      </xdr:nvSpPr>
      <xdr:spPr>
        <a:xfrm>
          <a:off x="8905875" y="1418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41</xdr:row>
      <xdr:rowOff>104775</xdr:rowOff>
    </xdr:from>
    <xdr:ext cx="184731" cy="264560"/>
    <xdr:sp macro="" textlink="">
      <xdr:nvSpPr>
        <xdr:cNvPr id="15" name="TextovéPole 14"/>
        <xdr:cNvSpPr txBox="1"/>
      </xdr:nvSpPr>
      <xdr:spPr>
        <a:xfrm>
          <a:off x="8905875" y="1369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43</xdr:row>
      <xdr:rowOff>104775</xdr:rowOff>
    </xdr:from>
    <xdr:ext cx="184731" cy="264560"/>
    <xdr:sp macro="" textlink="">
      <xdr:nvSpPr>
        <xdr:cNvPr id="16" name="TextovéPole 15"/>
        <xdr:cNvSpPr txBox="1"/>
      </xdr:nvSpPr>
      <xdr:spPr>
        <a:xfrm>
          <a:off x="8905875" y="145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42</xdr:row>
      <xdr:rowOff>104775</xdr:rowOff>
    </xdr:from>
    <xdr:ext cx="184731" cy="264560"/>
    <xdr:sp macro="" textlink="">
      <xdr:nvSpPr>
        <xdr:cNvPr id="17" name="TextovéPole 16"/>
        <xdr:cNvSpPr txBox="1"/>
      </xdr:nvSpPr>
      <xdr:spPr>
        <a:xfrm>
          <a:off x="8905875" y="1418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44</xdr:row>
      <xdr:rowOff>104775</xdr:rowOff>
    </xdr:from>
    <xdr:ext cx="184731" cy="264560"/>
    <xdr:sp macro="" textlink="">
      <xdr:nvSpPr>
        <xdr:cNvPr id="18" name="TextovéPole 17"/>
        <xdr:cNvSpPr txBox="1"/>
      </xdr:nvSpPr>
      <xdr:spPr>
        <a:xfrm>
          <a:off x="8905875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43</xdr:row>
      <xdr:rowOff>104775</xdr:rowOff>
    </xdr:from>
    <xdr:ext cx="184731" cy="264560"/>
    <xdr:sp macro="" textlink="">
      <xdr:nvSpPr>
        <xdr:cNvPr id="19" name="TextovéPole 18"/>
        <xdr:cNvSpPr txBox="1"/>
      </xdr:nvSpPr>
      <xdr:spPr>
        <a:xfrm>
          <a:off x="8905875" y="1450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45</xdr:row>
      <xdr:rowOff>104775</xdr:rowOff>
    </xdr:from>
    <xdr:ext cx="184731" cy="264560"/>
    <xdr:sp macro="" textlink="">
      <xdr:nvSpPr>
        <xdr:cNvPr id="20" name="TextovéPole 19"/>
        <xdr:cNvSpPr txBox="1"/>
      </xdr:nvSpPr>
      <xdr:spPr>
        <a:xfrm>
          <a:off x="8905875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44</xdr:row>
      <xdr:rowOff>104775</xdr:rowOff>
    </xdr:from>
    <xdr:ext cx="184731" cy="264560"/>
    <xdr:sp macro="" textlink="">
      <xdr:nvSpPr>
        <xdr:cNvPr id="21" name="TextovéPole 20"/>
        <xdr:cNvSpPr txBox="1"/>
      </xdr:nvSpPr>
      <xdr:spPr>
        <a:xfrm>
          <a:off x="8905875" y="1483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184731" cy="264560"/>
    <xdr:sp macro="" textlink="">
      <xdr:nvSpPr>
        <xdr:cNvPr id="22" name="TextovéPole 21"/>
        <xdr:cNvSpPr txBox="1"/>
      </xdr:nvSpPr>
      <xdr:spPr>
        <a:xfrm>
          <a:off x="89058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45</xdr:row>
      <xdr:rowOff>104775</xdr:rowOff>
    </xdr:from>
    <xdr:ext cx="184731" cy="264560"/>
    <xdr:sp macro="" textlink="">
      <xdr:nvSpPr>
        <xdr:cNvPr id="23" name="TextovéPole 22"/>
        <xdr:cNvSpPr txBox="1"/>
      </xdr:nvSpPr>
      <xdr:spPr>
        <a:xfrm>
          <a:off x="8905875" y="1502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184731" cy="264560"/>
    <xdr:sp macro="" textlink="">
      <xdr:nvSpPr>
        <xdr:cNvPr id="24" name="TextovéPole 23"/>
        <xdr:cNvSpPr txBox="1"/>
      </xdr:nvSpPr>
      <xdr:spPr>
        <a:xfrm>
          <a:off x="8905875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46</xdr:row>
      <xdr:rowOff>104775</xdr:rowOff>
    </xdr:from>
    <xdr:ext cx="184731" cy="264560"/>
    <xdr:sp macro="" textlink="">
      <xdr:nvSpPr>
        <xdr:cNvPr id="25" name="TextovéPole 24"/>
        <xdr:cNvSpPr txBox="1"/>
      </xdr:nvSpPr>
      <xdr:spPr>
        <a:xfrm>
          <a:off x="8905875" y="1521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48</xdr:row>
      <xdr:rowOff>104775</xdr:rowOff>
    </xdr:from>
    <xdr:ext cx="184731" cy="264560"/>
    <xdr:sp macro="" textlink="">
      <xdr:nvSpPr>
        <xdr:cNvPr id="26" name="TextovéPole 25"/>
        <xdr:cNvSpPr txBox="1"/>
      </xdr:nvSpPr>
      <xdr:spPr>
        <a:xfrm>
          <a:off x="8905875" y="1590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47</xdr:row>
      <xdr:rowOff>104775</xdr:rowOff>
    </xdr:from>
    <xdr:ext cx="184731" cy="264560"/>
    <xdr:sp macro="" textlink="">
      <xdr:nvSpPr>
        <xdr:cNvPr id="27" name="TextovéPole 26"/>
        <xdr:cNvSpPr txBox="1"/>
      </xdr:nvSpPr>
      <xdr:spPr>
        <a:xfrm>
          <a:off x="8905875" y="1558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50</xdr:row>
      <xdr:rowOff>104775</xdr:rowOff>
    </xdr:from>
    <xdr:ext cx="184731" cy="264560"/>
    <xdr:sp macro="" textlink="">
      <xdr:nvSpPr>
        <xdr:cNvPr id="28" name="TextovéPole 27"/>
        <xdr:cNvSpPr txBox="1"/>
      </xdr:nvSpPr>
      <xdr:spPr>
        <a:xfrm>
          <a:off x="8905875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49</xdr:row>
      <xdr:rowOff>104775</xdr:rowOff>
    </xdr:from>
    <xdr:ext cx="184731" cy="264560"/>
    <xdr:sp macro="" textlink="">
      <xdr:nvSpPr>
        <xdr:cNvPr id="29" name="TextovéPole 28"/>
        <xdr:cNvSpPr txBox="1"/>
      </xdr:nvSpPr>
      <xdr:spPr>
        <a:xfrm>
          <a:off x="8905875" y="1609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51</xdr:row>
      <xdr:rowOff>104775</xdr:rowOff>
    </xdr:from>
    <xdr:ext cx="184731" cy="264560"/>
    <xdr:sp macro="" textlink="">
      <xdr:nvSpPr>
        <xdr:cNvPr id="30" name="TextovéPole 29"/>
        <xdr:cNvSpPr txBox="1"/>
      </xdr:nvSpPr>
      <xdr:spPr>
        <a:xfrm>
          <a:off x="8905875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50</xdr:row>
      <xdr:rowOff>104775</xdr:rowOff>
    </xdr:from>
    <xdr:ext cx="184731" cy="264560"/>
    <xdr:sp macro="" textlink="">
      <xdr:nvSpPr>
        <xdr:cNvPr id="31" name="TextovéPole 30"/>
        <xdr:cNvSpPr txBox="1"/>
      </xdr:nvSpPr>
      <xdr:spPr>
        <a:xfrm>
          <a:off x="8905875" y="1645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184731" cy="264560"/>
    <xdr:sp macro="" textlink="">
      <xdr:nvSpPr>
        <xdr:cNvPr id="32" name="TextovéPole 31"/>
        <xdr:cNvSpPr txBox="1"/>
      </xdr:nvSpPr>
      <xdr:spPr>
        <a:xfrm>
          <a:off x="8905875" y="168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51</xdr:row>
      <xdr:rowOff>104775</xdr:rowOff>
    </xdr:from>
    <xdr:ext cx="184731" cy="264560"/>
    <xdr:sp macro="" textlink="">
      <xdr:nvSpPr>
        <xdr:cNvPr id="33" name="TextovéPole 32"/>
        <xdr:cNvSpPr txBox="1"/>
      </xdr:nvSpPr>
      <xdr:spPr>
        <a:xfrm>
          <a:off x="8905875" y="1664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53</xdr:row>
      <xdr:rowOff>104775</xdr:rowOff>
    </xdr:from>
    <xdr:ext cx="184731" cy="264560"/>
    <xdr:sp macro="" textlink="">
      <xdr:nvSpPr>
        <xdr:cNvPr id="34" name="TextovéPole 33"/>
        <xdr:cNvSpPr txBox="1"/>
      </xdr:nvSpPr>
      <xdr:spPr>
        <a:xfrm>
          <a:off x="8905875" y="1716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52</xdr:row>
      <xdr:rowOff>104775</xdr:rowOff>
    </xdr:from>
    <xdr:ext cx="184731" cy="264560"/>
    <xdr:sp macro="" textlink="">
      <xdr:nvSpPr>
        <xdr:cNvPr id="35" name="TextovéPole 34"/>
        <xdr:cNvSpPr txBox="1"/>
      </xdr:nvSpPr>
      <xdr:spPr>
        <a:xfrm>
          <a:off x="8905875" y="1684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57</xdr:row>
      <xdr:rowOff>104775</xdr:rowOff>
    </xdr:from>
    <xdr:ext cx="184731" cy="264560"/>
    <xdr:sp macro="" textlink="">
      <xdr:nvSpPr>
        <xdr:cNvPr id="36" name="TextovéPole 35"/>
        <xdr:cNvSpPr txBox="1"/>
      </xdr:nvSpPr>
      <xdr:spPr>
        <a:xfrm>
          <a:off x="8905875" y="188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56</xdr:row>
      <xdr:rowOff>104775</xdr:rowOff>
    </xdr:from>
    <xdr:ext cx="184731" cy="264560"/>
    <xdr:sp macro="" textlink="">
      <xdr:nvSpPr>
        <xdr:cNvPr id="37" name="TextovéPole 36"/>
        <xdr:cNvSpPr txBox="1"/>
      </xdr:nvSpPr>
      <xdr:spPr>
        <a:xfrm>
          <a:off x="8905875" y="1851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58</xdr:row>
      <xdr:rowOff>104775</xdr:rowOff>
    </xdr:from>
    <xdr:ext cx="184731" cy="264560"/>
    <xdr:sp macro="" textlink="">
      <xdr:nvSpPr>
        <xdr:cNvPr id="38" name="TextovéPole 37"/>
        <xdr:cNvSpPr txBox="1"/>
      </xdr:nvSpPr>
      <xdr:spPr>
        <a:xfrm>
          <a:off x="890587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57</xdr:row>
      <xdr:rowOff>104775</xdr:rowOff>
    </xdr:from>
    <xdr:ext cx="184731" cy="264560"/>
    <xdr:sp macro="" textlink="">
      <xdr:nvSpPr>
        <xdr:cNvPr id="39" name="TextovéPole 38"/>
        <xdr:cNvSpPr txBox="1"/>
      </xdr:nvSpPr>
      <xdr:spPr>
        <a:xfrm>
          <a:off x="8905875" y="1884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59</xdr:row>
      <xdr:rowOff>104775</xdr:rowOff>
    </xdr:from>
    <xdr:ext cx="184731" cy="264560"/>
    <xdr:sp macro="" textlink="">
      <xdr:nvSpPr>
        <xdr:cNvPr id="40" name="TextovéPole 39"/>
        <xdr:cNvSpPr txBox="1"/>
      </xdr:nvSpPr>
      <xdr:spPr>
        <a:xfrm>
          <a:off x="8905875" y="192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58</xdr:row>
      <xdr:rowOff>104775</xdr:rowOff>
    </xdr:from>
    <xdr:ext cx="184731" cy="264560"/>
    <xdr:sp macro="" textlink="">
      <xdr:nvSpPr>
        <xdr:cNvPr id="41" name="TextovéPole 40"/>
        <xdr:cNvSpPr txBox="1"/>
      </xdr:nvSpPr>
      <xdr:spPr>
        <a:xfrm>
          <a:off x="8905875" y="190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60</xdr:row>
      <xdr:rowOff>104775</xdr:rowOff>
    </xdr:from>
    <xdr:ext cx="184731" cy="264560"/>
    <xdr:sp macro="" textlink="">
      <xdr:nvSpPr>
        <xdr:cNvPr id="42" name="TextovéPole 41"/>
        <xdr:cNvSpPr txBox="1"/>
      </xdr:nvSpPr>
      <xdr:spPr>
        <a:xfrm>
          <a:off x="8905875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59</xdr:row>
      <xdr:rowOff>104775</xdr:rowOff>
    </xdr:from>
    <xdr:ext cx="184731" cy="264560"/>
    <xdr:sp macro="" textlink="">
      <xdr:nvSpPr>
        <xdr:cNvPr id="43" name="TextovéPole 42"/>
        <xdr:cNvSpPr txBox="1"/>
      </xdr:nvSpPr>
      <xdr:spPr>
        <a:xfrm>
          <a:off x="8905875" y="1922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61</xdr:row>
      <xdr:rowOff>104775</xdr:rowOff>
    </xdr:from>
    <xdr:ext cx="184731" cy="264560"/>
    <xdr:sp macro="" textlink="">
      <xdr:nvSpPr>
        <xdr:cNvPr id="44" name="TextovéPole 43"/>
        <xdr:cNvSpPr txBox="1"/>
      </xdr:nvSpPr>
      <xdr:spPr>
        <a:xfrm>
          <a:off x="8905875" y="2003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60</xdr:row>
      <xdr:rowOff>104775</xdr:rowOff>
    </xdr:from>
    <xdr:ext cx="184731" cy="264560"/>
    <xdr:sp macro="" textlink="">
      <xdr:nvSpPr>
        <xdr:cNvPr id="45" name="TextovéPole 44"/>
        <xdr:cNvSpPr txBox="1"/>
      </xdr:nvSpPr>
      <xdr:spPr>
        <a:xfrm>
          <a:off x="8905875" y="1970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62</xdr:row>
      <xdr:rowOff>104775</xdr:rowOff>
    </xdr:from>
    <xdr:ext cx="184731" cy="264560"/>
    <xdr:sp macro="" textlink="">
      <xdr:nvSpPr>
        <xdr:cNvPr id="46" name="TextovéPole 45"/>
        <xdr:cNvSpPr txBox="1"/>
      </xdr:nvSpPr>
      <xdr:spPr>
        <a:xfrm>
          <a:off x="8905875" y="2022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61</xdr:row>
      <xdr:rowOff>104775</xdr:rowOff>
    </xdr:from>
    <xdr:ext cx="184731" cy="264560"/>
    <xdr:sp macro="" textlink="">
      <xdr:nvSpPr>
        <xdr:cNvPr id="47" name="TextovéPole 46"/>
        <xdr:cNvSpPr txBox="1"/>
      </xdr:nvSpPr>
      <xdr:spPr>
        <a:xfrm>
          <a:off x="8905875" y="2003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63</xdr:row>
      <xdr:rowOff>104775</xdr:rowOff>
    </xdr:from>
    <xdr:ext cx="184731" cy="264560"/>
    <xdr:sp macro="" textlink="">
      <xdr:nvSpPr>
        <xdr:cNvPr id="48" name="TextovéPole 47"/>
        <xdr:cNvSpPr txBox="1"/>
      </xdr:nvSpPr>
      <xdr:spPr>
        <a:xfrm>
          <a:off x="8905875" y="205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62</xdr:row>
      <xdr:rowOff>104775</xdr:rowOff>
    </xdr:from>
    <xdr:ext cx="184731" cy="264560"/>
    <xdr:sp macro="" textlink="">
      <xdr:nvSpPr>
        <xdr:cNvPr id="49" name="TextovéPole 48"/>
        <xdr:cNvSpPr txBox="1"/>
      </xdr:nvSpPr>
      <xdr:spPr>
        <a:xfrm>
          <a:off x="8905875" y="2022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64</xdr:row>
      <xdr:rowOff>104775</xdr:rowOff>
    </xdr:from>
    <xdr:ext cx="184731" cy="264560"/>
    <xdr:sp macro="" textlink="">
      <xdr:nvSpPr>
        <xdr:cNvPr id="50" name="TextovéPole 49"/>
        <xdr:cNvSpPr txBox="1"/>
      </xdr:nvSpPr>
      <xdr:spPr>
        <a:xfrm>
          <a:off x="8905875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63</xdr:row>
      <xdr:rowOff>104775</xdr:rowOff>
    </xdr:from>
    <xdr:ext cx="184731" cy="264560"/>
    <xdr:sp macro="" textlink="">
      <xdr:nvSpPr>
        <xdr:cNvPr id="51" name="TextovéPole 50"/>
        <xdr:cNvSpPr txBox="1"/>
      </xdr:nvSpPr>
      <xdr:spPr>
        <a:xfrm>
          <a:off x="8905875" y="20545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65</xdr:row>
      <xdr:rowOff>104775</xdr:rowOff>
    </xdr:from>
    <xdr:ext cx="184731" cy="264560"/>
    <xdr:sp macro="" textlink="">
      <xdr:nvSpPr>
        <xdr:cNvPr id="52" name="TextovéPole 51"/>
        <xdr:cNvSpPr txBox="1"/>
      </xdr:nvSpPr>
      <xdr:spPr>
        <a:xfrm>
          <a:off x="890587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64</xdr:row>
      <xdr:rowOff>104775</xdr:rowOff>
    </xdr:from>
    <xdr:ext cx="184731" cy="264560"/>
    <xdr:sp macro="" textlink="">
      <xdr:nvSpPr>
        <xdr:cNvPr id="53" name="TextovéPole 52"/>
        <xdr:cNvSpPr txBox="1"/>
      </xdr:nvSpPr>
      <xdr:spPr>
        <a:xfrm>
          <a:off x="8905875" y="2086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66</xdr:row>
      <xdr:rowOff>104775</xdr:rowOff>
    </xdr:from>
    <xdr:ext cx="184731" cy="264560"/>
    <xdr:sp macro="" textlink="">
      <xdr:nvSpPr>
        <xdr:cNvPr id="54" name="TextovéPole 53"/>
        <xdr:cNvSpPr txBox="1"/>
      </xdr:nvSpPr>
      <xdr:spPr>
        <a:xfrm>
          <a:off x="890587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65</xdr:row>
      <xdr:rowOff>104775</xdr:rowOff>
    </xdr:from>
    <xdr:ext cx="184731" cy="264560"/>
    <xdr:sp macro="" textlink="">
      <xdr:nvSpPr>
        <xdr:cNvPr id="55" name="TextovéPole 54"/>
        <xdr:cNvSpPr txBox="1"/>
      </xdr:nvSpPr>
      <xdr:spPr>
        <a:xfrm>
          <a:off x="8905875" y="2137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67</xdr:row>
      <xdr:rowOff>104775</xdr:rowOff>
    </xdr:from>
    <xdr:ext cx="184731" cy="264560"/>
    <xdr:sp macro="" textlink="">
      <xdr:nvSpPr>
        <xdr:cNvPr id="56" name="TextovéPole 55"/>
        <xdr:cNvSpPr txBox="1"/>
      </xdr:nvSpPr>
      <xdr:spPr>
        <a:xfrm>
          <a:off x="8905875" y="2218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66</xdr:row>
      <xdr:rowOff>104775</xdr:rowOff>
    </xdr:from>
    <xdr:ext cx="184731" cy="264560"/>
    <xdr:sp macro="" textlink="">
      <xdr:nvSpPr>
        <xdr:cNvPr id="57" name="TextovéPole 56"/>
        <xdr:cNvSpPr txBox="1"/>
      </xdr:nvSpPr>
      <xdr:spPr>
        <a:xfrm>
          <a:off x="8905875" y="2169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70</xdr:row>
      <xdr:rowOff>104775</xdr:rowOff>
    </xdr:from>
    <xdr:ext cx="184731" cy="264560"/>
    <xdr:sp macro="" textlink="">
      <xdr:nvSpPr>
        <xdr:cNvPr id="58" name="TextovéPole 57"/>
        <xdr:cNvSpPr txBox="1"/>
      </xdr:nvSpPr>
      <xdr:spPr>
        <a:xfrm>
          <a:off x="8905875" y="2366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69</xdr:row>
      <xdr:rowOff>104775</xdr:rowOff>
    </xdr:from>
    <xdr:ext cx="184731" cy="264560"/>
    <xdr:sp macro="" textlink="">
      <xdr:nvSpPr>
        <xdr:cNvPr id="59" name="TextovéPole 58"/>
        <xdr:cNvSpPr txBox="1"/>
      </xdr:nvSpPr>
      <xdr:spPr>
        <a:xfrm>
          <a:off x="8905875" y="2302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71</xdr:row>
      <xdr:rowOff>104775</xdr:rowOff>
    </xdr:from>
    <xdr:ext cx="184731" cy="264560"/>
    <xdr:sp macro="" textlink="">
      <xdr:nvSpPr>
        <xdr:cNvPr id="60" name="TextovéPole 59"/>
        <xdr:cNvSpPr txBox="1"/>
      </xdr:nvSpPr>
      <xdr:spPr>
        <a:xfrm>
          <a:off x="8905875" y="238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70</xdr:row>
      <xdr:rowOff>104775</xdr:rowOff>
    </xdr:from>
    <xdr:ext cx="184731" cy="264560"/>
    <xdr:sp macro="" textlink="">
      <xdr:nvSpPr>
        <xdr:cNvPr id="61" name="TextovéPole 60"/>
        <xdr:cNvSpPr txBox="1"/>
      </xdr:nvSpPr>
      <xdr:spPr>
        <a:xfrm>
          <a:off x="8905875" y="2366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72</xdr:row>
      <xdr:rowOff>104775</xdr:rowOff>
    </xdr:from>
    <xdr:ext cx="184731" cy="264560"/>
    <xdr:sp macro="" textlink="">
      <xdr:nvSpPr>
        <xdr:cNvPr id="62" name="TextovéPole 61"/>
        <xdr:cNvSpPr txBox="1"/>
      </xdr:nvSpPr>
      <xdr:spPr>
        <a:xfrm>
          <a:off x="8905875" y="2434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71</xdr:row>
      <xdr:rowOff>104775</xdr:rowOff>
    </xdr:from>
    <xdr:ext cx="184731" cy="264560"/>
    <xdr:sp macro="" textlink="">
      <xdr:nvSpPr>
        <xdr:cNvPr id="63" name="TextovéPole 62"/>
        <xdr:cNvSpPr txBox="1"/>
      </xdr:nvSpPr>
      <xdr:spPr>
        <a:xfrm>
          <a:off x="8905875" y="2386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73</xdr:row>
      <xdr:rowOff>104775</xdr:rowOff>
    </xdr:from>
    <xdr:ext cx="184731" cy="264560"/>
    <xdr:sp macro="" textlink="">
      <xdr:nvSpPr>
        <xdr:cNvPr id="64" name="TextovéPole 63"/>
        <xdr:cNvSpPr txBox="1"/>
      </xdr:nvSpPr>
      <xdr:spPr>
        <a:xfrm>
          <a:off x="8905875" y="2483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72</xdr:row>
      <xdr:rowOff>104775</xdr:rowOff>
    </xdr:from>
    <xdr:ext cx="184731" cy="264560"/>
    <xdr:sp macro="" textlink="">
      <xdr:nvSpPr>
        <xdr:cNvPr id="65" name="TextovéPole 64"/>
        <xdr:cNvSpPr txBox="1"/>
      </xdr:nvSpPr>
      <xdr:spPr>
        <a:xfrm>
          <a:off x="8905875" y="2434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74</xdr:row>
      <xdr:rowOff>104775</xdr:rowOff>
    </xdr:from>
    <xdr:ext cx="184731" cy="264560"/>
    <xdr:sp macro="" textlink="">
      <xdr:nvSpPr>
        <xdr:cNvPr id="66" name="TextovéPole 65"/>
        <xdr:cNvSpPr txBox="1"/>
      </xdr:nvSpPr>
      <xdr:spPr>
        <a:xfrm>
          <a:off x="8905875" y="2502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73</xdr:row>
      <xdr:rowOff>104775</xdr:rowOff>
    </xdr:from>
    <xdr:ext cx="184731" cy="264560"/>
    <xdr:sp macro="" textlink="">
      <xdr:nvSpPr>
        <xdr:cNvPr id="67" name="TextovéPole 66"/>
        <xdr:cNvSpPr txBox="1"/>
      </xdr:nvSpPr>
      <xdr:spPr>
        <a:xfrm>
          <a:off x="8905875" y="2483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75</xdr:row>
      <xdr:rowOff>104775</xdr:rowOff>
    </xdr:from>
    <xdr:ext cx="184731" cy="264560"/>
    <xdr:sp macro="" textlink="">
      <xdr:nvSpPr>
        <xdr:cNvPr id="68" name="TextovéPole 67"/>
        <xdr:cNvSpPr txBox="1"/>
      </xdr:nvSpPr>
      <xdr:spPr>
        <a:xfrm>
          <a:off x="8905875" y="2521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74</xdr:row>
      <xdr:rowOff>104775</xdr:rowOff>
    </xdr:from>
    <xdr:ext cx="184731" cy="264560"/>
    <xdr:sp macro="" textlink="">
      <xdr:nvSpPr>
        <xdr:cNvPr id="69" name="TextovéPole 68"/>
        <xdr:cNvSpPr txBox="1"/>
      </xdr:nvSpPr>
      <xdr:spPr>
        <a:xfrm>
          <a:off x="8905875" y="2502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76</xdr:row>
      <xdr:rowOff>104775</xdr:rowOff>
    </xdr:from>
    <xdr:ext cx="184731" cy="264560"/>
    <xdr:sp macro="" textlink="">
      <xdr:nvSpPr>
        <xdr:cNvPr id="70" name="TextovéPole 69"/>
        <xdr:cNvSpPr txBox="1"/>
      </xdr:nvSpPr>
      <xdr:spPr>
        <a:xfrm>
          <a:off x="8905875" y="2553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75</xdr:row>
      <xdr:rowOff>104775</xdr:rowOff>
    </xdr:from>
    <xdr:ext cx="184731" cy="264560"/>
    <xdr:sp macro="" textlink="">
      <xdr:nvSpPr>
        <xdr:cNvPr id="71" name="TextovéPole 70"/>
        <xdr:cNvSpPr txBox="1"/>
      </xdr:nvSpPr>
      <xdr:spPr>
        <a:xfrm>
          <a:off x="8905875" y="2521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77</xdr:row>
      <xdr:rowOff>104775</xdr:rowOff>
    </xdr:from>
    <xdr:ext cx="184731" cy="264560"/>
    <xdr:sp macro="" textlink="">
      <xdr:nvSpPr>
        <xdr:cNvPr id="72" name="TextovéPole 71"/>
        <xdr:cNvSpPr txBox="1"/>
      </xdr:nvSpPr>
      <xdr:spPr>
        <a:xfrm>
          <a:off x="8905875" y="2572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76</xdr:row>
      <xdr:rowOff>104775</xdr:rowOff>
    </xdr:from>
    <xdr:ext cx="184731" cy="264560"/>
    <xdr:sp macro="" textlink="">
      <xdr:nvSpPr>
        <xdr:cNvPr id="73" name="TextovéPole 72"/>
        <xdr:cNvSpPr txBox="1"/>
      </xdr:nvSpPr>
      <xdr:spPr>
        <a:xfrm>
          <a:off x="8905875" y="2553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79</xdr:row>
      <xdr:rowOff>104775</xdr:rowOff>
    </xdr:from>
    <xdr:ext cx="184731" cy="264560"/>
    <xdr:sp macro="" textlink="">
      <xdr:nvSpPr>
        <xdr:cNvPr id="74" name="TextovéPole 73"/>
        <xdr:cNvSpPr txBox="1"/>
      </xdr:nvSpPr>
      <xdr:spPr>
        <a:xfrm>
          <a:off x="8905875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78</xdr:row>
      <xdr:rowOff>104775</xdr:rowOff>
    </xdr:from>
    <xdr:ext cx="184731" cy="264560"/>
    <xdr:sp macro="" textlink="">
      <xdr:nvSpPr>
        <xdr:cNvPr id="75" name="TextovéPole 74"/>
        <xdr:cNvSpPr txBox="1"/>
      </xdr:nvSpPr>
      <xdr:spPr>
        <a:xfrm>
          <a:off x="8905875" y="260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80</xdr:row>
      <xdr:rowOff>104775</xdr:rowOff>
    </xdr:from>
    <xdr:ext cx="184731" cy="264560"/>
    <xdr:sp macro="" textlink="">
      <xdr:nvSpPr>
        <xdr:cNvPr id="76" name="TextovéPole 75"/>
        <xdr:cNvSpPr txBox="1"/>
      </xdr:nvSpPr>
      <xdr:spPr>
        <a:xfrm>
          <a:off x="8905875" y="2669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79</xdr:row>
      <xdr:rowOff>104775</xdr:rowOff>
    </xdr:from>
    <xdr:ext cx="184731" cy="264560"/>
    <xdr:sp macro="" textlink="">
      <xdr:nvSpPr>
        <xdr:cNvPr id="77" name="TextovéPole 76"/>
        <xdr:cNvSpPr txBox="1"/>
      </xdr:nvSpPr>
      <xdr:spPr>
        <a:xfrm>
          <a:off x="8905875" y="2650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82</xdr:row>
      <xdr:rowOff>104775</xdr:rowOff>
    </xdr:from>
    <xdr:ext cx="184731" cy="264560"/>
    <xdr:sp macro="" textlink="">
      <xdr:nvSpPr>
        <xdr:cNvPr id="78" name="TextovéPole 77"/>
        <xdr:cNvSpPr txBox="1"/>
      </xdr:nvSpPr>
      <xdr:spPr>
        <a:xfrm>
          <a:off x="8905875" y="273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81</xdr:row>
      <xdr:rowOff>104775</xdr:rowOff>
    </xdr:from>
    <xdr:ext cx="184731" cy="264560"/>
    <xdr:sp macro="" textlink="">
      <xdr:nvSpPr>
        <xdr:cNvPr id="79" name="TextovéPole 78"/>
        <xdr:cNvSpPr txBox="1"/>
      </xdr:nvSpPr>
      <xdr:spPr>
        <a:xfrm>
          <a:off x="8905875" y="2688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83</xdr:row>
      <xdr:rowOff>104775</xdr:rowOff>
    </xdr:from>
    <xdr:ext cx="184731" cy="264560"/>
    <xdr:sp macro="" textlink="">
      <xdr:nvSpPr>
        <xdr:cNvPr id="80" name="TextovéPole 79"/>
        <xdr:cNvSpPr txBox="1"/>
      </xdr:nvSpPr>
      <xdr:spPr>
        <a:xfrm>
          <a:off x="8905875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82</xdr:row>
      <xdr:rowOff>104775</xdr:rowOff>
    </xdr:from>
    <xdr:ext cx="184731" cy="264560"/>
    <xdr:sp macro="" textlink="">
      <xdr:nvSpPr>
        <xdr:cNvPr id="81" name="TextovéPole 80"/>
        <xdr:cNvSpPr txBox="1"/>
      </xdr:nvSpPr>
      <xdr:spPr>
        <a:xfrm>
          <a:off x="8905875" y="2737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84</xdr:row>
      <xdr:rowOff>104775</xdr:rowOff>
    </xdr:from>
    <xdr:ext cx="184731" cy="264560"/>
    <xdr:sp macro="" textlink="">
      <xdr:nvSpPr>
        <xdr:cNvPr id="82" name="TextovéPole 81"/>
        <xdr:cNvSpPr txBox="1"/>
      </xdr:nvSpPr>
      <xdr:spPr>
        <a:xfrm>
          <a:off x="8905875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83</xdr:row>
      <xdr:rowOff>104775</xdr:rowOff>
    </xdr:from>
    <xdr:ext cx="184731" cy="264560"/>
    <xdr:sp macro="" textlink="">
      <xdr:nvSpPr>
        <xdr:cNvPr id="83" name="TextovéPole 82"/>
        <xdr:cNvSpPr txBox="1"/>
      </xdr:nvSpPr>
      <xdr:spPr>
        <a:xfrm>
          <a:off x="8905875" y="2756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85</xdr:row>
      <xdr:rowOff>104775</xdr:rowOff>
    </xdr:from>
    <xdr:ext cx="184731" cy="264560"/>
    <xdr:sp macro="" textlink="">
      <xdr:nvSpPr>
        <xdr:cNvPr id="84" name="TextovéPole 83"/>
        <xdr:cNvSpPr txBox="1"/>
      </xdr:nvSpPr>
      <xdr:spPr>
        <a:xfrm>
          <a:off x="8905875" y="279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84</xdr:row>
      <xdr:rowOff>104775</xdr:rowOff>
    </xdr:from>
    <xdr:ext cx="184731" cy="264560"/>
    <xdr:sp macro="" textlink="">
      <xdr:nvSpPr>
        <xdr:cNvPr id="85" name="TextovéPole 84"/>
        <xdr:cNvSpPr txBox="1"/>
      </xdr:nvSpPr>
      <xdr:spPr>
        <a:xfrm>
          <a:off x="8905875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86</xdr:row>
      <xdr:rowOff>104775</xdr:rowOff>
    </xdr:from>
    <xdr:ext cx="184731" cy="264560"/>
    <xdr:sp macro="" textlink="">
      <xdr:nvSpPr>
        <xdr:cNvPr id="86" name="TextovéPole 85"/>
        <xdr:cNvSpPr txBox="1"/>
      </xdr:nvSpPr>
      <xdr:spPr>
        <a:xfrm>
          <a:off x="8905875" y="281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85</xdr:row>
      <xdr:rowOff>104775</xdr:rowOff>
    </xdr:from>
    <xdr:ext cx="184731" cy="264560"/>
    <xdr:sp macro="" textlink="">
      <xdr:nvSpPr>
        <xdr:cNvPr id="87" name="TextovéPole 86"/>
        <xdr:cNvSpPr txBox="1"/>
      </xdr:nvSpPr>
      <xdr:spPr>
        <a:xfrm>
          <a:off x="8905875" y="2794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87</xdr:row>
      <xdr:rowOff>104775</xdr:rowOff>
    </xdr:from>
    <xdr:ext cx="184731" cy="264560"/>
    <xdr:sp macro="" textlink="">
      <xdr:nvSpPr>
        <xdr:cNvPr id="88" name="TextovéPole 87"/>
        <xdr:cNvSpPr txBox="1"/>
      </xdr:nvSpPr>
      <xdr:spPr>
        <a:xfrm>
          <a:off x="8905875" y="2832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86</xdr:row>
      <xdr:rowOff>104775</xdr:rowOff>
    </xdr:from>
    <xdr:ext cx="184731" cy="264560"/>
    <xdr:sp macro="" textlink="">
      <xdr:nvSpPr>
        <xdr:cNvPr id="89" name="TextovéPole 88"/>
        <xdr:cNvSpPr txBox="1"/>
      </xdr:nvSpPr>
      <xdr:spPr>
        <a:xfrm>
          <a:off x="8905875" y="2813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90</xdr:row>
      <xdr:rowOff>104775</xdr:rowOff>
    </xdr:from>
    <xdr:ext cx="184731" cy="264560"/>
    <xdr:sp macro="" textlink="">
      <xdr:nvSpPr>
        <xdr:cNvPr id="90" name="TextovéPole 89"/>
        <xdr:cNvSpPr txBox="1"/>
      </xdr:nvSpPr>
      <xdr:spPr>
        <a:xfrm>
          <a:off x="8905875" y="2947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89</xdr:row>
      <xdr:rowOff>104775</xdr:rowOff>
    </xdr:from>
    <xdr:ext cx="184731" cy="264560"/>
    <xdr:sp macro="" textlink="">
      <xdr:nvSpPr>
        <xdr:cNvPr id="91" name="TextovéPole 90"/>
        <xdr:cNvSpPr txBox="1"/>
      </xdr:nvSpPr>
      <xdr:spPr>
        <a:xfrm>
          <a:off x="8905875" y="2913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93</xdr:row>
      <xdr:rowOff>104775</xdr:rowOff>
    </xdr:from>
    <xdr:ext cx="184731" cy="264560"/>
    <xdr:sp macro="" textlink="">
      <xdr:nvSpPr>
        <xdr:cNvPr id="92" name="TextovéPole 91"/>
        <xdr:cNvSpPr txBox="1"/>
      </xdr:nvSpPr>
      <xdr:spPr>
        <a:xfrm>
          <a:off x="8905875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92</xdr:row>
      <xdr:rowOff>104775</xdr:rowOff>
    </xdr:from>
    <xdr:ext cx="184731" cy="264560"/>
    <xdr:sp macro="" textlink="">
      <xdr:nvSpPr>
        <xdr:cNvPr id="93" name="TextovéPole 92"/>
        <xdr:cNvSpPr txBox="1"/>
      </xdr:nvSpPr>
      <xdr:spPr>
        <a:xfrm>
          <a:off x="8905875" y="2998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94</xdr:row>
      <xdr:rowOff>104775</xdr:rowOff>
    </xdr:from>
    <xdr:ext cx="184731" cy="264560"/>
    <xdr:sp macro="" textlink="">
      <xdr:nvSpPr>
        <xdr:cNvPr id="94" name="TextovéPole 93"/>
        <xdr:cNvSpPr txBox="1"/>
      </xdr:nvSpPr>
      <xdr:spPr>
        <a:xfrm>
          <a:off x="8905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93</xdr:row>
      <xdr:rowOff>104775</xdr:rowOff>
    </xdr:from>
    <xdr:ext cx="184731" cy="264560"/>
    <xdr:sp macro="" textlink="">
      <xdr:nvSpPr>
        <xdr:cNvPr id="95" name="TextovéPole 94"/>
        <xdr:cNvSpPr txBox="1"/>
      </xdr:nvSpPr>
      <xdr:spPr>
        <a:xfrm>
          <a:off x="8905875" y="3017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95</xdr:row>
      <xdr:rowOff>104775</xdr:rowOff>
    </xdr:from>
    <xdr:ext cx="184731" cy="264560"/>
    <xdr:sp macro="" textlink="">
      <xdr:nvSpPr>
        <xdr:cNvPr id="96" name="TextovéPole 95"/>
        <xdr:cNvSpPr txBox="1"/>
      </xdr:nvSpPr>
      <xdr:spPr>
        <a:xfrm>
          <a:off x="890587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94</xdr:row>
      <xdr:rowOff>104775</xdr:rowOff>
    </xdr:from>
    <xdr:ext cx="184731" cy="264560"/>
    <xdr:sp macro="" textlink="">
      <xdr:nvSpPr>
        <xdr:cNvPr id="97" name="TextovéPole 96"/>
        <xdr:cNvSpPr txBox="1"/>
      </xdr:nvSpPr>
      <xdr:spPr>
        <a:xfrm>
          <a:off x="8905875" y="3049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96</xdr:row>
      <xdr:rowOff>104775</xdr:rowOff>
    </xdr:from>
    <xdr:ext cx="184731" cy="264560"/>
    <xdr:sp macro="" textlink="">
      <xdr:nvSpPr>
        <xdr:cNvPr id="98" name="TextovéPole 97"/>
        <xdr:cNvSpPr txBox="1"/>
      </xdr:nvSpPr>
      <xdr:spPr>
        <a:xfrm>
          <a:off x="8905875" y="3114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95</xdr:row>
      <xdr:rowOff>104775</xdr:rowOff>
    </xdr:from>
    <xdr:ext cx="184731" cy="264560"/>
    <xdr:sp macro="" textlink="">
      <xdr:nvSpPr>
        <xdr:cNvPr id="99" name="TextovéPole 98"/>
        <xdr:cNvSpPr txBox="1"/>
      </xdr:nvSpPr>
      <xdr:spPr>
        <a:xfrm>
          <a:off x="8905875" y="3082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92</xdr:row>
      <xdr:rowOff>104775</xdr:rowOff>
    </xdr:from>
    <xdr:ext cx="184731" cy="264560"/>
    <xdr:sp macro="" textlink="">
      <xdr:nvSpPr>
        <xdr:cNvPr id="100" name="TextovéPole 99"/>
        <xdr:cNvSpPr txBox="1"/>
      </xdr:nvSpPr>
      <xdr:spPr>
        <a:xfrm>
          <a:off x="8905875" y="2998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91</xdr:row>
      <xdr:rowOff>104775</xdr:rowOff>
    </xdr:from>
    <xdr:ext cx="184731" cy="264560"/>
    <xdr:sp macro="" textlink="">
      <xdr:nvSpPr>
        <xdr:cNvPr id="101" name="TextovéPole 100"/>
        <xdr:cNvSpPr txBox="1"/>
      </xdr:nvSpPr>
      <xdr:spPr>
        <a:xfrm>
          <a:off x="8905875" y="2966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0</xdr:rowOff>
    </xdr:from>
    <xdr:ext cx="184731" cy="264560"/>
    <xdr:sp macro="" textlink="">
      <xdr:nvSpPr>
        <xdr:cNvPr id="102" name="TextovéPole 101"/>
        <xdr:cNvSpPr txBox="1"/>
      </xdr:nvSpPr>
      <xdr:spPr>
        <a:xfrm>
          <a:off x="8905875" y="329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135</xdr:row>
      <xdr:rowOff>104775</xdr:rowOff>
    </xdr:from>
    <xdr:ext cx="184731" cy="264560"/>
    <xdr:sp macro="" textlink="">
      <xdr:nvSpPr>
        <xdr:cNvPr id="103" name="TextovéPole 102"/>
        <xdr:cNvSpPr txBox="1"/>
      </xdr:nvSpPr>
      <xdr:spPr>
        <a:xfrm>
          <a:off x="8905875" y="3281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0</xdr:rowOff>
    </xdr:from>
    <xdr:ext cx="184731" cy="264560"/>
    <xdr:sp macro="" textlink="">
      <xdr:nvSpPr>
        <xdr:cNvPr id="104" name="TextovéPole 103"/>
        <xdr:cNvSpPr txBox="1"/>
      </xdr:nvSpPr>
      <xdr:spPr>
        <a:xfrm>
          <a:off x="8905875" y="329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0</xdr:rowOff>
    </xdr:from>
    <xdr:ext cx="184731" cy="264560"/>
    <xdr:sp macro="" textlink="">
      <xdr:nvSpPr>
        <xdr:cNvPr id="105" name="TextovéPole 104"/>
        <xdr:cNvSpPr txBox="1"/>
      </xdr:nvSpPr>
      <xdr:spPr>
        <a:xfrm>
          <a:off x="8905875" y="329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0</xdr:rowOff>
    </xdr:from>
    <xdr:ext cx="184731" cy="264560"/>
    <xdr:sp macro="" textlink="">
      <xdr:nvSpPr>
        <xdr:cNvPr id="106" name="TextovéPole 105"/>
        <xdr:cNvSpPr txBox="1"/>
      </xdr:nvSpPr>
      <xdr:spPr>
        <a:xfrm>
          <a:off x="8905875" y="329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0</xdr:rowOff>
    </xdr:from>
    <xdr:ext cx="184731" cy="264560"/>
    <xdr:sp macro="" textlink="">
      <xdr:nvSpPr>
        <xdr:cNvPr id="107" name="TextovéPole 106"/>
        <xdr:cNvSpPr txBox="1"/>
      </xdr:nvSpPr>
      <xdr:spPr>
        <a:xfrm>
          <a:off x="8905875" y="329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104775</xdr:rowOff>
    </xdr:from>
    <xdr:ext cx="184731" cy="264560"/>
    <xdr:sp macro="" textlink="">
      <xdr:nvSpPr>
        <xdr:cNvPr id="108" name="TextovéPole 107"/>
        <xdr:cNvSpPr txBox="1"/>
      </xdr:nvSpPr>
      <xdr:spPr>
        <a:xfrm>
          <a:off x="8905875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0</xdr:rowOff>
    </xdr:from>
    <xdr:ext cx="184731" cy="264560"/>
    <xdr:sp macro="" textlink="">
      <xdr:nvSpPr>
        <xdr:cNvPr id="109" name="TextovéPole 108"/>
        <xdr:cNvSpPr txBox="1"/>
      </xdr:nvSpPr>
      <xdr:spPr>
        <a:xfrm>
          <a:off x="8905875" y="3290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137</xdr:row>
      <xdr:rowOff>104775</xdr:rowOff>
    </xdr:from>
    <xdr:ext cx="184731" cy="264560"/>
    <xdr:sp macro="" textlink="">
      <xdr:nvSpPr>
        <xdr:cNvPr id="110" name="TextovéPole 109"/>
        <xdr:cNvSpPr txBox="1"/>
      </xdr:nvSpPr>
      <xdr:spPr>
        <a:xfrm>
          <a:off x="8905875" y="332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12</xdr:col>
      <xdr:colOff>0</xdr:colOff>
      <xdr:row>136</xdr:row>
      <xdr:rowOff>104775</xdr:rowOff>
    </xdr:from>
    <xdr:ext cx="184731" cy="264560"/>
    <xdr:sp macro="" textlink="">
      <xdr:nvSpPr>
        <xdr:cNvPr id="111" name="TextovéPole 110"/>
        <xdr:cNvSpPr txBox="1"/>
      </xdr:nvSpPr>
      <xdr:spPr>
        <a:xfrm>
          <a:off x="8905875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N144"/>
  <sheetViews>
    <sheetView tabSelected="1" topLeftCell="A94" zoomScale="90" zoomScaleNormal="90" workbookViewId="0">
      <selection activeCell="A132" sqref="A132:XFD132"/>
    </sheetView>
  </sheetViews>
  <sheetFormatPr defaultRowHeight="15"/>
  <cols>
    <col min="1" max="1" width="4.140625" customWidth="1"/>
    <col min="2" max="2" width="39.140625" customWidth="1"/>
    <col min="3" max="3" width="9.5703125" customWidth="1"/>
    <col min="4" max="4" width="9.85546875" customWidth="1"/>
    <col min="5" max="5" width="9.5703125" customWidth="1"/>
    <col min="6" max="6" width="4.28515625" customWidth="1"/>
    <col min="7" max="9" width="7.7109375" customWidth="1"/>
    <col min="10" max="10" width="9.42578125" style="104" customWidth="1"/>
    <col min="11" max="11" width="10.42578125" style="104" hidden="1" customWidth="1"/>
    <col min="12" max="12" width="22" customWidth="1"/>
    <col min="13" max="13" width="12.42578125" customWidth="1"/>
    <col min="14" max="14" width="21.7109375" customWidth="1"/>
  </cols>
  <sheetData>
    <row r="1" spans="1:13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t="s">
        <v>1</v>
      </c>
    </row>
    <row r="2" spans="1:13" ht="16.5" thickBot="1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/>
      <c r="L2" s="1" t="s">
        <v>12</v>
      </c>
      <c r="M2" s="2" t="s">
        <v>13</v>
      </c>
    </row>
    <row r="3" spans="1:13" ht="45" customHeight="1" thickBot="1">
      <c r="A3" s="109" t="s">
        <v>14</v>
      </c>
      <c r="B3" s="111" t="s">
        <v>15</v>
      </c>
      <c r="C3" s="113" t="s">
        <v>16</v>
      </c>
      <c r="D3" s="115" t="s">
        <v>17</v>
      </c>
      <c r="E3" s="116"/>
      <c r="F3" s="117"/>
      <c r="G3" s="118" t="s">
        <v>18</v>
      </c>
      <c r="H3" s="119"/>
      <c r="I3" s="120"/>
      <c r="J3" s="121" t="s">
        <v>19</v>
      </c>
      <c r="K3" s="3"/>
      <c r="L3" s="123" t="s">
        <v>20</v>
      </c>
      <c r="M3" s="129" t="s">
        <v>21</v>
      </c>
    </row>
    <row r="4" spans="1:13" ht="33" customHeight="1">
      <c r="A4" s="110"/>
      <c r="B4" s="112"/>
      <c r="C4" s="114"/>
      <c r="D4" s="4" t="s">
        <v>22</v>
      </c>
      <c r="E4" s="5" t="s">
        <v>23</v>
      </c>
      <c r="F4" s="6" t="s">
        <v>24</v>
      </c>
      <c r="G4" s="7">
        <v>2011</v>
      </c>
      <c r="H4" s="8">
        <v>2012</v>
      </c>
      <c r="I4" s="9">
        <v>2013</v>
      </c>
      <c r="J4" s="122"/>
      <c r="K4" s="10"/>
      <c r="L4" s="124"/>
      <c r="M4" s="130"/>
    </row>
    <row r="5" spans="1:13" ht="19.5" customHeight="1">
      <c r="A5" s="11">
        <v>1</v>
      </c>
      <c r="B5" s="12" t="s">
        <v>25</v>
      </c>
      <c r="C5" s="13" t="s">
        <v>26</v>
      </c>
      <c r="D5" s="14">
        <v>10000</v>
      </c>
      <c r="E5" s="14"/>
      <c r="F5" s="15"/>
      <c r="G5" s="14">
        <v>10000</v>
      </c>
      <c r="H5" s="14">
        <v>10000</v>
      </c>
      <c r="I5" s="14">
        <v>5000</v>
      </c>
      <c r="J5" s="16">
        <v>0</v>
      </c>
      <c r="K5" s="17">
        <f>J5-E5-D5</f>
        <v>-10000</v>
      </c>
      <c r="L5" s="18" t="s">
        <v>27</v>
      </c>
      <c r="M5" s="19" t="s">
        <v>28</v>
      </c>
    </row>
    <row r="6" spans="1:13" ht="25.5">
      <c r="A6" s="11">
        <v>2</v>
      </c>
      <c r="B6" s="12" t="s">
        <v>25</v>
      </c>
      <c r="C6" s="13" t="s">
        <v>26</v>
      </c>
      <c r="D6" s="14"/>
      <c r="E6" s="14">
        <v>14000</v>
      </c>
      <c r="F6" s="15"/>
      <c r="G6" s="14">
        <v>0</v>
      </c>
      <c r="H6" s="14">
        <v>0</v>
      </c>
      <c r="I6" s="14">
        <v>0</v>
      </c>
      <c r="J6" s="16">
        <v>7000</v>
      </c>
      <c r="K6" s="17">
        <f t="shared" ref="K6:K69" si="0">J6-E6-D6</f>
        <v>-7000</v>
      </c>
      <c r="L6" s="18" t="s">
        <v>29</v>
      </c>
      <c r="M6" s="19" t="s">
        <v>28</v>
      </c>
    </row>
    <row r="7" spans="1:13" ht="25.5">
      <c r="A7" s="11">
        <v>3</v>
      </c>
      <c r="B7" s="12" t="s">
        <v>25</v>
      </c>
      <c r="C7" s="13" t="s">
        <v>26</v>
      </c>
      <c r="D7" s="14"/>
      <c r="E7" s="14">
        <v>14000</v>
      </c>
      <c r="F7" s="15"/>
      <c r="G7" s="14">
        <v>0</v>
      </c>
      <c r="H7" s="14">
        <v>0</v>
      </c>
      <c r="I7" s="14">
        <v>5000</v>
      </c>
      <c r="J7" s="16">
        <v>7000</v>
      </c>
      <c r="K7" s="17">
        <f t="shared" si="0"/>
        <v>-7000</v>
      </c>
      <c r="L7" s="18" t="s">
        <v>30</v>
      </c>
      <c r="M7" s="19" t="s">
        <v>28</v>
      </c>
    </row>
    <row r="8" spans="1:13">
      <c r="A8" s="11">
        <v>4</v>
      </c>
      <c r="B8" s="12" t="s">
        <v>31</v>
      </c>
      <c r="C8" s="13" t="s">
        <v>32</v>
      </c>
      <c r="D8" s="14">
        <v>200000</v>
      </c>
      <c r="E8" s="14"/>
      <c r="F8" s="15"/>
      <c r="G8" s="14">
        <v>30000</v>
      </c>
      <c r="H8" s="14">
        <v>25000</v>
      </c>
      <c r="I8" s="14">
        <v>65000</v>
      </c>
      <c r="J8" s="16">
        <v>60000</v>
      </c>
      <c r="K8" s="17">
        <f t="shared" si="0"/>
        <v>-140000</v>
      </c>
      <c r="L8" s="18" t="s">
        <v>27</v>
      </c>
      <c r="M8" s="19" t="s">
        <v>28</v>
      </c>
    </row>
    <row r="9" spans="1:13" ht="56.25" customHeight="1">
      <c r="A9" s="11">
        <v>6</v>
      </c>
      <c r="B9" s="20" t="s">
        <v>33</v>
      </c>
      <c r="C9" s="13" t="s">
        <v>34</v>
      </c>
      <c r="D9" s="21"/>
      <c r="E9" s="21">
        <v>35000</v>
      </c>
      <c r="F9" s="15"/>
      <c r="G9" s="21">
        <v>10000</v>
      </c>
      <c r="H9" s="21">
        <v>35000</v>
      </c>
      <c r="I9" s="21">
        <v>10000</v>
      </c>
      <c r="J9" s="16">
        <v>35000</v>
      </c>
      <c r="K9" s="17">
        <f t="shared" si="0"/>
        <v>0</v>
      </c>
      <c r="L9" s="20" t="s">
        <v>35</v>
      </c>
      <c r="M9" s="19" t="s">
        <v>28</v>
      </c>
    </row>
    <row r="10" spans="1:13" ht="25.5">
      <c r="A10" s="11">
        <v>7</v>
      </c>
      <c r="B10" s="18" t="s">
        <v>36</v>
      </c>
      <c r="C10" s="13" t="s">
        <v>37</v>
      </c>
      <c r="D10" s="14"/>
      <c r="E10" s="14">
        <v>20000</v>
      </c>
      <c r="F10" s="22"/>
      <c r="G10" s="14">
        <v>10000</v>
      </c>
      <c r="H10" s="14">
        <v>10000</v>
      </c>
      <c r="I10" s="14">
        <v>10000</v>
      </c>
      <c r="J10" s="16">
        <v>20000</v>
      </c>
      <c r="K10" s="17">
        <f t="shared" si="0"/>
        <v>0</v>
      </c>
      <c r="L10" s="18" t="s">
        <v>38</v>
      </c>
      <c r="M10" s="19" t="s">
        <v>28</v>
      </c>
    </row>
    <row r="11" spans="1:13" ht="25.5">
      <c r="A11" s="11">
        <v>8</v>
      </c>
      <c r="B11" s="18" t="s">
        <v>36</v>
      </c>
      <c r="C11" s="13" t="s">
        <v>37</v>
      </c>
      <c r="D11" s="14"/>
      <c r="E11" s="14">
        <v>20000</v>
      </c>
      <c r="F11" s="22"/>
      <c r="G11" s="14">
        <v>8000</v>
      </c>
      <c r="H11" s="14">
        <v>5000</v>
      </c>
      <c r="I11" s="14">
        <v>5000</v>
      </c>
      <c r="J11" s="16">
        <v>10000</v>
      </c>
      <c r="K11" s="17">
        <f t="shared" si="0"/>
        <v>-10000</v>
      </c>
      <c r="L11" s="18" t="s">
        <v>39</v>
      </c>
      <c r="M11" s="19" t="s">
        <v>28</v>
      </c>
    </row>
    <row r="12" spans="1:13" ht="25.5">
      <c r="A12" s="11">
        <v>9</v>
      </c>
      <c r="B12" s="18" t="s">
        <v>40</v>
      </c>
      <c r="C12" s="13" t="s">
        <v>41</v>
      </c>
      <c r="D12" s="14"/>
      <c r="E12" s="14">
        <v>80000</v>
      </c>
      <c r="F12" s="22"/>
      <c r="G12" s="14">
        <v>35000</v>
      </c>
      <c r="H12" s="14">
        <v>40000</v>
      </c>
      <c r="I12" s="14">
        <v>40000</v>
      </c>
      <c r="J12" s="16">
        <v>40000</v>
      </c>
      <c r="K12" s="17">
        <f t="shared" si="0"/>
        <v>-40000</v>
      </c>
      <c r="L12" s="18" t="s">
        <v>42</v>
      </c>
      <c r="M12" s="19" t="s">
        <v>28</v>
      </c>
    </row>
    <row r="13" spans="1:13" ht="38.25">
      <c r="A13" s="11">
        <v>12</v>
      </c>
      <c r="B13" s="12" t="s">
        <v>43</v>
      </c>
      <c r="C13" s="13" t="s">
        <v>44</v>
      </c>
      <c r="D13" s="14"/>
      <c r="E13" s="14">
        <v>120000</v>
      </c>
      <c r="F13" s="15"/>
      <c r="G13" s="14">
        <v>0</v>
      </c>
      <c r="H13" s="14">
        <v>0</v>
      </c>
      <c r="I13" s="14">
        <v>0</v>
      </c>
      <c r="J13" s="16">
        <v>0</v>
      </c>
      <c r="K13" s="17">
        <f t="shared" si="0"/>
        <v>-120000</v>
      </c>
      <c r="L13" s="18" t="s">
        <v>45</v>
      </c>
      <c r="M13" s="23" t="s">
        <v>46</v>
      </c>
    </row>
    <row r="14" spans="1:13">
      <c r="A14" s="11">
        <v>13</v>
      </c>
      <c r="B14" s="12" t="s">
        <v>47</v>
      </c>
      <c r="C14" s="13" t="s">
        <v>48</v>
      </c>
      <c r="D14" s="14">
        <v>35000</v>
      </c>
      <c r="E14" s="14"/>
      <c r="F14" s="15"/>
      <c r="G14" s="14">
        <v>0</v>
      </c>
      <c r="H14" s="14">
        <v>10000</v>
      </c>
      <c r="I14" s="14">
        <v>0</v>
      </c>
      <c r="J14" s="16">
        <v>0</v>
      </c>
      <c r="K14" s="17">
        <f t="shared" si="0"/>
        <v>-35000</v>
      </c>
      <c r="L14" s="18" t="s">
        <v>27</v>
      </c>
      <c r="M14" s="19" t="s">
        <v>28</v>
      </c>
    </row>
    <row r="15" spans="1:13" ht="38.25">
      <c r="A15" s="11">
        <v>14</v>
      </c>
      <c r="B15" s="12" t="s">
        <v>49</v>
      </c>
      <c r="C15" s="13" t="s">
        <v>50</v>
      </c>
      <c r="D15" s="14"/>
      <c r="E15" s="14">
        <v>750000</v>
      </c>
      <c r="F15" s="24">
        <v>50</v>
      </c>
      <c r="G15" s="14">
        <v>0</v>
      </c>
      <c r="H15" s="14">
        <v>0</v>
      </c>
      <c r="I15" s="14">
        <v>600000</v>
      </c>
      <c r="J15" s="16">
        <v>510000</v>
      </c>
      <c r="K15" s="17">
        <f t="shared" si="0"/>
        <v>-240000</v>
      </c>
      <c r="L15" s="25" t="s">
        <v>51</v>
      </c>
      <c r="M15" s="23" t="s">
        <v>52</v>
      </c>
    </row>
    <row r="16" spans="1:13" ht="61.5" customHeight="1">
      <c r="A16" s="11">
        <v>16</v>
      </c>
      <c r="B16" s="12" t="s">
        <v>53</v>
      </c>
      <c r="C16" s="13" t="s">
        <v>54</v>
      </c>
      <c r="D16" s="14"/>
      <c r="E16" s="14">
        <v>50000</v>
      </c>
      <c r="F16" s="15"/>
      <c r="G16" s="14">
        <v>0</v>
      </c>
      <c r="H16" s="14">
        <v>0</v>
      </c>
      <c r="I16" s="14">
        <v>30000</v>
      </c>
      <c r="J16" s="16">
        <v>25000</v>
      </c>
      <c r="K16" s="17">
        <f t="shared" si="0"/>
        <v>-25000</v>
      </c>
      <c r="L16" s="18" t="s">
        <v>55</v>
      </c>
      <c r="M16" s="19" t="s">
        <v>28</v>
      </c>
    </row>
    <row r="17" spans="1:13">
      <c r="A17" s="11">
        <v>17</v>
      </c>
      <c r="B17" s="12" t="s">
        <v>56</v>
      </c>
      <c r="C17" s="13" t="s">
        <v>57</v>
      </c>
      <c r="D17" s="14">
        <v>45000</v>
      </c>
      <c r="E17" s="14"/>
      <c r="F17" s="24"/>
      <c r="G17" s="14">
        <v>0</v>
      </c>
      <c r="H17" s="14">
        <v>0</v>
      </c>
      <c r="I17" s="14">
        <v>20000</v>
      </c>
      <c r="J17" s="16">
        <v>20000</v>
      </c>
      <c r="K17" s="17">
        <f t="shared" si="0"/>
        <v>-25000</v>
      </c>
      <c r="L17" s="18" t="s">
        <v>27</v>
      </c>
      <c r="M17" s="19" t="s">
        <v>28</v>
      </c>
    </row>
    <row r="18" spans="1:13">
      <c r="A18" s="11">
        <v>19</v>
      </c>
      <c r="B18" s="12" t="s">
        <v>58</v>
      </c>
      <c r="C18" s="13" t="s">
        <v>59</v>
      </c>
      <c r="D18" s="14">
        <v>30000</v>
      </c>
      <c r="E18" s="14"/>
      <c r="F18" s="15"/>
      <c r="G18" s="14">
        <v>40000</v>
      </c>
      <c r="H18" s="14">
        <v>30000</v>
      </c>
      <c r="I18" s="14">
        <v>55000</v>
      </c>
      <c r="J18" s="16">
        <v>30000</v>
      </c>
      <c r="K18" s="17">
        <f t="shared" si="0"/>
        <v>0</v>
      </c>
      <c r="L18" s="18" t="s">
        <v>27</v>
      </c>
      <c r="M18" s="19" t="s">
        <v>28</v>
      </c>
    </row>
    <row r="19" spans="1:13" ht="59.25" customHeight="1">
      <c r="A19" s="11">
        <v>20</v>
      </c>
      <c r="B19" s="12" t="s">
        <v>60</v>
      </c>
      <c r="C19" s="13" t="s">
        <v>61</v>
      </c>
      <c r="D19" s="14"/>
      <c r="E19" s="14">
        <v>40000</v>
      </c>
      <c r="F19" s="15"/>
      <c r="G19" s="14">
        <v>0</v>
      </c>
      <c r="H19" s="14">
        <v>0</v>
      </c>
      <c r="I19" s="14">
        <v>0</v>
      </c>
      <c r="J19" s="26">
        <v>5000</v>
      </c>
      <c r="K19" s="27">
        <f t="shared" si="0"/>
        <v>-35000</v>
      </c>
      <c r="L19" s="18" t="s">
        <v>62</v>
      </c>
      <c r="M19" s="19" t="s">
        <v>28</v>
      </c>
    </row>
    <row r="20" spans="1:13" ht="25.5">
      <c r="A20" s="11">
        <v>21</v>
      </c>
      <c r="B20" s="12" t="s">
        <v>63</v>
      </c>
      <c r="C20" s="13" t="s">
        <v>64</v>
      </c>
      <c r="D20" s="14"/>
      <c r="E20" s="14">
        <v>240000</v>
      </c>
      <c r="F20" s="22">
        <v>30</v>
      </c>
      <c r="G20" s="14">
        <v>0</v>
      </c>
      <c r="H20" s="14">
        <v>0</v>
      </c>
      <c r="I20" s="14">
        <v>176000</v>
      </c>
      <c r="J20" s="16">
        <v>176000</v>
      </c>
      <c r="K20" s="17">
        <f t="shared" si="0"/>
        <v>-64000</v>
      </c>
      <c r="L20" s="18" t="s">
        <v>65</v>
      </c>
      <c r="M20" s="19" t="s">
        <v>28</v>
      </c>
    </row>
    <row r="21" spans="1:13">
      <c r="A21" s="11">
        <v>22</v>
      </c>
      <c r="B21" s="12" t="s">
        <v>66</v>
      </c>
      <c r="C21" s="13" t="s">
        <v>67</v>
      </c>
      <c r="D21" s="14">
        <v>500000</v>
      </c>
      <c r="E21" s="14"/>
      <c r="F21" s="22"/>
      <c r="G21" s="14">
        <v>285000</v>
      </c>
      <c r="H21" s="14">
        <v>310000</v>
      </c>
      <c r="I21" s="14">
        <v>560000</v>
      </c>
      <c r="J21" s="16">
        <v>500000</v>
      </c>
      <c r="K21" s="17">
        <f t="shared" si="0"/>
        <v>0</v>
      </c>
      <c r="L21" s="18" t="s">
        <v>27</v>
      </c>
      <c r="M21" s="19" t="s">
        <v>28</v>
      </c>
    </row>
    <row r="22" spans="1:13" ht="25.5">
      <c r="A22" s="11">
        <v>23</v>
      </c>
      <c r="B22" s="12" t="s">
        <v>66</v>
      </c>
      <c r="C22" s="13" t="s">
        <v>67</v>
      </c>
      <c r="D22" s="14"/>
      <c r="E22" s="14">
        <v>40000</v>
      </c>
      <c r="F22" s="15"/>
      <c r="G22" s="14">
        <v>0</v>
      </c>
      <c r="H22" s="14">
        <v>0</v>
      </c>
      <c r="I22" s="14">
        <v>0</v>
      </c>
      <c r="J22" s="16">
        <v>0</v>
      </c>
      <c r="K22" s="17">
        <f t="shared" si="0"/>
        <v>-40000</v>
      </c>
      <c r="L22" s="18" t="s">
        <v>68</v>
      </c>
      <c r="M22" s="19" t="s">
        <v>28</v>
      </c>
    </row>
    <row r="23" spans="1:13">
      <c r="A23" s="11">
        <v>24</v>
      </c>
      <c r="B23" s="12" t="s">
        <v>69</v>
      </c>
      <c r="C23" s="13" t="s">
        <v>70</v>
      </c>
      <c r="D23" s="14">
        <v>35000</v>
      </c>
      <c r="E23" s="14"/>
      <c r="F23" s="22"/>
      <c r="G23" s="14">
        <v>0</v>
      </c>
      <c r="H23" s="14">
        <v>10000</v>
      </c>
      <c r="I23" s="14">
        <v>30000</v>
      </c>
      <c r="J23" s="16">
        <v>25000</v>
      </c>
      <c r="K23" s="17">
        <f t="shared" si="0"/>
        <v>-10000</v>
      </c>
      <c r="L23" s="18" t="s">
        <v>27</v>
      </c>
      <c r="M23" s="19" t="s">
        <v>28</v>
      </c>
    </row>
    <row r="24" spans="1:13" ht="25.5">
      <c r="A24" s="11">
        <v>25</v>
      </c>
      <c r="B24" s="12" t="s">
        <v>71</v>
      </c>
      <c r="C24" s="13" t="s">
        <v>72</v>
      </c>
      <c r="D24" s="14">
        <v>400000</v>
      </c>
      <c r="E24" s="14"/>
      <c r="F24" s="15"/>
      <c r="G24" s="14">
        <v>80000</v>
      </c>
      <c r="H24" s="14">
        <v>85000</v>
      </c>
      <c r="I24" s="14">
        <v>355000</v>
      </c>
      <c r="J24" s="16">
        <v>320000</v>
      </c>
      <c r="K24" s="17">
        <f t="shared" si="0"/>
        <v>-80000</v>
      </c>
      <c r="L24" s="18" t="s">
        <v>27</v>
      </c>
      <c r="M24" s="23" t="s">
        <v>73</v>
      </c>
    </row>
    <row r="25" spans="1:13" ht="27.75" customHeight="1">
      <c r="A25" s="11">
        <v>26</v>
      </c>
      <c r="B25" s="18" t="s">
        <v>74</v>
      </c>
      <c r="C25" s="12" t="s">
        <v>75</v>
      </c>
      <c r="D25" s="14">
        <v>25000</v>
      </c>
      <c r="E25" s="14"/>
      <c r="F25" s="24"/>
      <c r="G25" s="14">
        <v>0</v>
      </c>
      <c r="H25" s="14">
        <v>0</v>
      </c>
      <c r="I25" s="14">
        <v>10000</v>
      </c>
      <c r="J25" s="16">
        <v>10000</v>
      </c>
      <c r="K25" s="17">
        <f t="shared" si="0"/>
        <v>-15000</v>
      </c>
      <c r="L25" s="18" t="s">
        <v>27</v>
      </c>
      <c r="M25" s="23" t="s">
        <v>76</v>
      </c>
    </row>
    <row r="26" spans="1:13" ht="25.5">
      <c r="A26" s="11">
        <v>28</v>
      </c>
      <c r="B26" s="12" t="s">
        <v>77</v>
      </c>
      <c r="C26" s="12" t="s">
        <v>78</v>
      </c>
      <c r="D26" s="14">
        <v>1000000</v>
      </c>
      <c r="E26" s="12"/>
      <c r="F26" s="24">
        <v>50</v>
      </c>
      <c r="G26" s="12">
        <v>500000</v>
      </c>
      <c r="H26" s="12">
        <v>500000</v>
      </c>
      <c r="I26" s="12">
        <v>450000</v>
      </c>
      <c r="J26" s="16">
        <v>450000</v>
      </c>
      <c r="K26" s="17">
        <f t="shared" si="0"/>
        <v>-550000</v>
      </c>
      <c r="L26" s="18" t="s">
        <v>27</v>
      </c>
      <c r="M26" s="23" t="s">
        <v>79</v>
      </c>
    </row>
    <row r="27" spans="1:13">
      <c r="A27" s="11">
        <v>29</v>
      </c>
      <c r="B27" s="12" t="s">
        <v>80</v>
      </c>
      <c r="C27" s="13" t="s">
        <v>81</v>
      </c>
      <c r="D27" s="14">
        <v>50000</v>
      </c>
      <c r="E27" s="14"/>
      <c r="F27" s="15"/>
      <c r="G27" s="14">
        <v>15000</v>
      </c>
      <c r="H27" s="14">
        <v>30000</v>
      </c>
      <c r="I27" s="14">
        <v>55000</v>
      </c>
      <c r="J27" s="16">
        <v>50000</v>
      </c>
      <c r="K27" s="17">
        <f t="shared" si="0"/>
        <v>0</v>
      </c>
      <c r="L27" s="18" t="s">
        <v>27</v>
      </c>
      <c r="M27" s="19" t="s">
        <v>28</v>
      </c>
    </row>
    <row r="28" spans="1:13">
      <c r="A28" s="11">
        <v>30</v>
      </c>
      <c r="B28" s="12" t="s">
        <v>82</v>
      </c>
      <c r="C28" s="13" t="s">
        <v>83</v>
      </c>
      <c r="D28" s="14">
        <v>300000</v>
      </c>
      <c r="E28" s="14"/>
      <c r="F28" s="15"/>
      <c r="G28" s="14">
        <v>130000</v>
      </c>
      <c r="H28" s="14">
        <v>135000</v>
      </c>
      <c r="I28" s="14">
        <v>155000</v>
      </c>
      <c r="J28" s="16">
        <v>150000</v>
      </c>
      <c r="K28" s="17">
        <f t="shared" si="0"/>
        <v>-150000</v>
      </c>
      <c r="L28" s="18" t="s">
        <v>27</v>
      </c>
      <c r="M28" s="19" t="s">
        <v>28</v>
      </c>
    </row>
    <row r="29" spans="1:13" ht="51">
      <c r="A29" s="11">
        <v>31</v>
      </c>
      <c r="B29" s="12" t="s">
        <v>84</v>
      </c>
      <c r="C29" s="13" t="s">
        <v>85</v>
      </c>
      <c r="D29" s="14"/>
      <c r="E29" s="14">
        <v>40000</v>
      </c>
      <c r="F29" s="22"/>
      <c r="G29" s="14">
        <v>0</v>
      </c>
      <c r="H29" s="14">
        <v>0</v>
      </c>
      <c r="I29" s="14">
        <v>5000</v>
      </c>
      <c r="J29" s="16">
        <v>5000</v>
      </c>
      <c r="K29" s="17">
        <f t="shared" si="0"/>
        <v>-35000</v>
      </c>
      <c r="L29" s="18" t="s">
        <v>86</v>
      </c>
      <c r="M29" s="19" t="s">
        <v>28</v>
      </c>
    </row>
    <row r="30" spans="1:13">
      <c r="A30" s="11">
        <v>33</v>
      </c>
      <c r="B30" s="12" t="s">
        <v>87</v>
      </c>
      <c r="C30" s="13" t="s">
        <v>88</v>
      </c>
      <c r="D30" s="14">
        <v>180000</v>
      </c>
      <c r="E30" s="14"/>
      <c r="F30" s="22"/>
      <c r="G30" s="14">
        <v>0</v>
      </c>
      <c r="H30" s="14">
        <v>0</v>
      </c>
      <c r="I30" s="14">
        <v>25000</v>
      </c>
      <c r="J30" s="28">
        <v>45000</v>
      </c>
      <c r="K30" s="29">
        <f t="shared" si="0"/>
        <v>-135000</v>
      </c>
      <c r="L30" s="18" t="s">
        <v>27</v>
      </c>
      <c r="M30" s="19" t="s">
        <v>28</v>
      </c>
    </row>
    <row r="31" spans="1:13">
      <c r="A31" s="11">
        <v>34</v>
      </c>
      <c r="B31" s="12" t="s">
        <v>89</v>
      </c>
      <c r="C31" s="13" t="s">
        <v>90</v>
      </c>
      <c r="D31" s="14">
        <v>35000</v>
      </c>
      <c r="E31" s="14"/>
      <c r="F31" s="22"/>
      <c r="G31" s="14">
        <v>10000</v>
      </c>
      <c r="H31" s="14">
        <v>15000</v>
      </c>
      <c r="I31" s="14">
        <v>35000</v>
      </c>
      <c r="J31" s="28">
        <v>25000</v>
      </c>
      <c r="K31" s="29">
        <f t="shared" si="0"/>
        <v>-10000</v>
      </c>
      <c r="L31" s="18" t="s">
        <v>27</v>
      </c>
      <c r="M31" s="19" t="s">
        <v>28</v>
      </c>
    </row>
    <row r="32" spans="1:13" ht="25.5">
      <c r="A32" s="11">
        <v>35</v>
      </c>
      <c r="B32" s="12" t="s">
        <v>89</v>
      </c>
      <c r="C32" s="13" t="s">
        <v>90</v>
      </c>
      <c r="D32" s="14"/>
      <c r="E32" s="14">
        <v>29000</v>
      </c>
      <c r="F32" s="22"/>
      <c r="G32" s="14">
        <v>0</v>
      </c>
      <c r="H32" s="14">
        <v>0</v>
      </c>
      <c r="I32" s="14">
        <v>0</v>
      </c>
      <c r="J32" s="16">
        <v>0</v>
      </c>
      <c r="K32" s="17">
        <f t="shared" si="0"/>
        <v>-29000</v>
      </c>
      <c r="L32" s="18" t="s">
        <v>91</v>
      </c>
      <c r="M32" s="19" t="s">
        <v>28</v>
      </c>
    </row>
    <row r="33" spans="1:13">
      <c r="A33" s="11">
        <v>36</v>
      </c>
      <c r="B33" s="30" t="s">
        <v>92</v>
      </c>
      <c r="C33" s="31" t="s">
        <v>93</v>
      </c>
      <c r="D33" s="32">
        <v>50000</v>
      </c>
      <c r="E33" s="32"/>
      <c r="F33" s="33"/>
      <c r="G33" s="32">
        <v>15000</v>
      </c>
      <c r="H33" s="32">
        <v>15000</v>
      </c>
      <c r="I33" s="32">
        <v>10000</v>
      </c>
      <c r="J33" s="34">
        <v>10000</v>
      </c>
      <c r="K33" s="35">
        <f t="shared" si="0"/>
        <v>-40000</v>
      </c>
      <c r="L33" s="18" t="s">
        <v>27</v>
      </c>
      <c r="M33" s="19" t="s">
        <v>28</v>
      </c>
    </row>
    <row r="34" spans="1:13">
      <c r="A34" s="11">
        <v>37</v>
      </c>
      <c r="B34" s="12" t="s">
        <v>94</v>
      </c>
      <c r="C34" s="13" t="s">
        <v>95</v>
      </c>
      <c r="D34" s="14">
        <v>35000</v>
      </c>
      <c r="E34" s="14"/>
      <c r="F34" s="15"/>
      <c r="G34" s="14">
        <v>0</v>
      </c>
      <c r="H34" s="14">
        <v>15000</v>
      </c>
      <c r="I34" s="14">
        <v>35000</v>
      </c>
      <c r="J34" s="16">
        <v>30000</v>
      </c>
      <c r="K34" s="17">
        <f t="shared" si="0"/>
        <v>-5000</v>
      </c>
      <c r="L34" s="18" t="s">
        <v>27</v>
      </c>
      <c r="M34" s="19" t="s">
        <v>28</v>
      </c>
    </row>
    <row r="35" spans="1:13">
      <c r="A35" s="11">
        <v>38</v>
      </c>
      <c r="B35" s="12" t="s">
        <v>96</v>
      </c>
      <c r="C35" s="13" t="s">
        <v>97</v>
      </c>
      <c r="D35" s="14">
        <v>580000</v>
      </c>
      <c r="E35" s="14"/>
      <c r="F35" s="15"/>
      <c r="G35" s="14">
        <v>50000</v>
      </c>
      <c r="H35" s="14">
        <v>75000</v>
      </c>
      <c r="I35" s="14">
        <v>175000</v>
      </c>
      <c r="J35" s="16">
        <v>175000</v>
      </c>
      <c r="K35" s="17">
        <f t="shared" si="0"/>
        <v>-405000</v>
      </c>
      <c r="L35" s="18" t="s">
        <v>27</v>
      </c>
      <c r="M35" s="19" t="s">
        <v>28</v>
      </c>
    </row>
    <row r="36" spans="1:13" ht="51.75" customHeight="1">
      <c r="A36" s="11">
        <v>40</v>
      </c>
      <c r="B36" s="18" t="s">
        <v>98</v>
      </c>
      <c r="C36" s="13" t="s">
        <v>99</v>
      </c>
      <c r="D36" s="14"/>
      <c r="E36" s="14">
        <v>15000</v>
      </c>
      <c r="F36" s="15"/>
      <c r="G36" s="14">
        <v>0</v>
      </c>
      <c r="H36" s="14">
        <v>0</v>
      </c>
      <c r="I36" s="14">
        <v>0</v>
      </c>
      <c r="J36" s="26">
        <v>0</v>
      </c>
      <c r="K36" s="27">
        <f t="shared" si="0"/>
        <v>-15000</v>
      </c>
      <c r="L36" s="18" t="s">
        <v>100</v>
      </c>
      <c r="M36" s="19" t="s">
        <v>28</v>
      </c>
    </row>
    <row r="37" spans="1:13">
      <c r="A37" s="11">
        <v>42</v>
      </c>
      <c r="B37" s="12" t="s">
        <v>101</v>
      </c>
      <c r="C37" s="13" t="s">
        <v>102</v>
      </c>
      <c r="D37" s="14">
        <v>80000</v>
      </c>
      <c r="E37" s="14"/>
      <c r="F37" s="15"/>
      <c r="G37" s="14">
        <v>0</v>
      </c>
      <c r="H37" s="14">
        <v>0</v>
      </c>
      <c r="I37" s="14">
        <v>0</v>
      </c>
      <c r="J37" s="16">
        <v>20000</v>
      </c>
      <c r="K37" s="17">
        <f t="shared" si="0"/>
        <v>-60000</v>
      </c>
      <c r="L37" s="18" t="s">
        <v>27</v>
      </c>
      <c r="M37" s="19" t="s">
        <v>28</v>
      </c>
    </row>
    <row r="38" spans="1:13" ht="25.5">
      <c r="A38" s="11">
        <v>43</v>
      </c>
      <c r="B38" s="12" t="s">
        <v>101</v>
      </c>
      <c r="C38" s="13" t="s">
        <v>102</v>
      </c>
      <c r="D38" s="14"/>
      <c r="E38" s="14">
        <v>20000</v>
      </c>
      <c r="F38" s="15"/>
      <c r="G38" s="14">
        <v>0</v>
      </c>
      <c r="H38" s="14">
        <v>0</v>
      </c>
      <c r="I38" s="14">
        <v>10000</v>
      </c>
      <c r="J38" s="16">
        <v>0</v>
      </c>
      <c r="K38" s="17">
        <f t="shared" si="0"/>
        <v>-20000</v>
      </c>
      <c r="L38" s="18" t="s">
        <v>103</v>
      </c>
      <c r="M38" s="19" t="s">
        <v>28</v>
      </c>
    </row>
    <row r="39" spans="1:13" ht="25.5">
      <c r="A39" s="11">
        <v>44</v>
      </c>
      <c r="B39" s="12" t="s">
        <v>101</v>
      </c>
      <c r="C39" s="13" t="s">
        <v>102</v>
      </c>
      <c r="D39" s="14"/>
      <c r="E39" s="14">
        <v>93040</v>
      </c>
      <c r="F39" s="15"/>
      <c r="G39" s="14">
        <v>0</v>
      </c>
      <c r="H39" s="14">
        <v>0</v>
      </c>
      <c r="I39" s="14">
        <v>30000</v>
      </c>
      <c r="J39" s="16">
        <v>30000</v>
      </c>
      <c r="K39" s="17">
        <f t="shared" si="0"/>
        <v>-63040</v>
      </c>
      <c r="L39" s="18" t="s">
        <v>104</v>
      </c>
      <c r="M39" s="19" t="s">
        <v>28</v>
      </c>
    </row>
    <row r="40" spans="1:13" ht="25.5">
      <c r="A40" s="11">
        <v>45</v>
      </c>
      <c r="B40" s="18" t="s">
        <v>105</v>
      </c>
      <c r="C40" s="13" t="s">
        <v>106</v>
      </c>
      <c r="D40" s="14">
        <v>500000</v>
      </c>
      <c r="E40" s="14"/>
      <c r="F40" s="22"/>
      <c r="G40" s="14">
        <v>0</v>
      </c>
      <c r="H40" s="14">
        <v>0</v>
      </c>
      <c r="I40" s="14">
        <v>150000</v>
      </c>
      <c r="J40" s="16">
        <v>150000</v>
      </c>
      <c r="K40" s="17">
        <f t="shared" si="0"/>
        <v>-350000</v>
      </c>
      <c r="L40" s="18" t="s">
        <v>27</v>
      </c>
      <c r="M40" s="23" t="s">
        <v>107</v>
      </c>
    </row>
    <row r="41" spans="1:13">
      <c r="A41" s="11">
        <v>46</v>
      </c>
      <c r="B41" s="18" t="s">
        <v>105</v>
      </c>
      <c r="C41" s="13" t="s">
        <v>106</v>
      </c>
      <c r="D41" s="14"/>
      <c r="E41" s="14">
        <v>50000</v>
      </c>
      <c r="F41" s="22"/>
      <c r="G41" s="14">
        <v>0</v>
      </c>
      <c r="H41" s="14">
        <v>0</v>
      </c>
      <c r="I41" s="14">
        <v>0</v>
      </c>
      <c r="J41" s="16">
        <v>0</v>
      </c>
      <c r="K41" s="17">
        <f t="shared" si="0"/>
        <v>-50000</v>
      </c>
      <c r="L41" s="18" t="s">
        <v>108</v>
      </c>
      <c r="M41" s="19" t="s">
        <v>28</v>
      </c>
    </row>
    <row r="42" spans="1:13" ht="38.25">
      <c r="A42" s="11">
        <v>47</v>
      </c>
      <c r="B42" s="12" t="s">
        <v>109</v>
      </c>
      <c r="C42" s="13" t="s">
        <v>110</v>
      </c>
      <c r="D42" s="14">
        <v>1450000</v>
      </c>
      <c r="E42" s="14"/>
      <c r="F42" s="22">
        <v>30</v>
      </c>
      <c r="G42" s="14">
        <v>450000</v>
      </c>
      <c r="H42" s="14">
        <v>505000</v>
      </c>
      <c r="I42" s="14">
        <v>905000</v>
      </c>
      <c r="J42" s="16">
        <v>905000</v>
      </c>
      <c r="K42" s="17">
        <f t="shared" si="0"/>
        <v>-545000</v>
      </c>
      <c r="L42" s="18" t="s">
        <v>27</v>
      </c>
      <c r="M42" s="23" t="s">
        <v>111</v>
      </c>
    </row>
    <row r="43" spans="1:13" ht="25.5">
      <c r="A43" s="11">
        <v>48</v>
      </c>
      <c r="B43" s="12" t="s">
        <v>109</v>
      </c>
      <c r="C43" s="13" t="s">
        <v>110</v>
      </c>
      <c r="D43" s="14"/>
      <c r="E43" s="14">
        <v>30000</v>
      </c>
      <c r="F43" s="22">
        <v>50</v>
      </c>
      <c r="G43" s="14">
        <v>0</v>
      </c>
      <c r="H43" s="14">
        <v>20000</v>
      </c>
      <c r="I43" s="14">
        <v>0</v>
      </c>
      <c r="J43" s="16">
        <v>0</v>
      </c>
      <c r="K43" s="17">
        <f t="shared" si="0"/>
        <v>-30000</v>
      </c>
      <c r="L43" s="18" t="s">
        <v>112</v>
      </c>
      <c r="M43" s="19" t="s">
        <v>28</v>
      </c>
    </row>
    <row r="44" spans="1:13" ht="25.5">
      <c r="A44" s="11">
        <v>49</v>
      </c>
      <c r="B44" s="18" t="s">
        <v>113</v>
      </c>
      <c r="C44" s="13" t="s">
        <v>114</v>
      </c>
      <c r="D44" s="21">
        <v>25000</v>
      </c>
      <c r="E44" s="21"/>
      <c r="F44" s="22">
        <v>50</v>
      </c>
      <c r="G44" s="21">
        <v>30000</v>
      </c>
      <c r="H44" s="21">
        <v>40000</v>
      </c>
      <c r="I44" s="21">
        <v>45000</v>
      </c>
      <c r="J44" s="16">
        <v>25000</v>
      </c>
      <c r="K44" s="17">
        <f t="shared" si="0"/>
        <v>0</v>
      </c>
      <c r="L44" s="18" t="s">
        <v>115</v>
      </c>
      <c r="M44" s="19" t="s">
        <v>28</v>
      </c>
    </row>
    <row r="45" spans="1:13">
      <c r="A45" s="11">
        <v>50</v>
      </c>
      <c r="B45" s="12" t="s">
        <v>116</v>
      </c>
      <c r="C45" s="13" t="s">
        <v>117</v>
      </c>
      <c r="D45" s="14">
        <v>49000</v>
      </c>
      <c r="E45" s="14"/>
      <c r="F45" s="15"/>
      <c r="G45" s="14">
        <v>25000</v>
      </c>
      <c r="H45" s="14">
        <v>15000</v>
      </c>
      <c r="I45" s="14">
        <v>30000</v>
      </c>
      <c r="J45" s="16">
        <v>25000</v>
      </c>
      <c r="K45" s="17">
        <f t="shared" si="0"/>
        <v>-24000</v>
      </c>
      <c r="L45" s="18" t="s">
        <v>115</v>
      </c>
      <c r="M45" s="19" t="s">
        <v>28</v>
      </c>
    </row>
    <row r="46" spans="1:13">
      <c r="A46" s="11">
        <v>53</v>
      </c>
      <c r="B46" s="12" t="s">
        <v>118</v>
      </c>
      <c r="C46" s="13" t="s">
        <v>119</v>
      </c>
      <c r="D46" s="14"/>
      <c r="E46" s="14">
        <v>25000</v>
      </c>
      <c r="F46" s="15"/>
      <c r="G46" s="14">
        <v>0</v>
      </c>
      <c r="H46" s="14">
        <v>0</v>
      </c>
      <c r="I46" s="14">
        <v>0</v>
      </c>
      <c r="J46" s="26">
        <v>5000</v>
      </c>
      <c r="K46" s="27">
        <f t="shared" si="0"/>
        <v>-20000</v>
      </c>
      <c r="L46" s="18" t="s">
        <v>120</v>
      </c>
      <c r="M46" s="19" t="s">
        <v>28</v>
      </c>
    </row>
    <row r="47" spans="1:13" ht="29.25" customHeight="1">
      <c r="A47" s="11">
        <v>54</v>
      </c>
      <c r="B47" s="18" t="s">
        <v>121</v>
      </c>
      <c r="C47" s="13" t="s">
        <v>122</v>
      </c>
      <c r="D47" s="14">
        <v>70000</v>
      </c>
      <c r="E47" s="14"/>
      <c r="F47" s="15"/>
      <c r="G47" s="14">
        <v>20000</v>
      </c>
      <c r="H47" s="14">
        <v>35000</v>
      </c>
      <c r="I47" s="14">
        <v>35000</v>
      </c>
      <c r="J47" s="16">
        <v>35000</v>
      </c>
      <c r="K47" s="17">
        <f t="shared" si="0"/>
        <v>-35000</v>
      </c>
      <c r="L47" s="18" t="s">
        <v>27</v>
      </c>
      <c r="M47" s="19" t="s">
        <v>28</v>
      </c>
    </row>
    <row r="48" spans="1:13" ht="25.5">
      <c r="A48" s="11">
        <v>55</v>
      </c>
      <c r="B48" s="18" t="s">
        <v>123</v>
      </c>
      <c r="C48" s="13" t="s">
        <v>124</v>
      </c>
      <c r="D48" s="14">
        <v>200000</v>
      </c>
      <c r="E48" s="14"/>
      <c r="F48" s="22"/>
      <c r="G48" s="14">
        <v>140000</v>
      </c>
      <c r="H48" s="14">
        <v>155000</v>
      </c>
      <c r="I48" s="14">
        <v>155000</v>
      </c>
      <c r="J48" s="16">
        <v>155000</v>
      </c>
      <c r="K48" s="17">
        <f t="shared" si="0"/>
        <v>-45000</v>
      </c>
      <c r="L48" s="18" t="s">
        <v>27</v>
      </c>
      <c r="M48" s="19" t="s">
        <v>28</v>
      </c>
    </row>
    <row r="49" spans="1:13">
      <c r="A49" s="11">
        <v>56</v>
      </c>
      <c r="B49" s="12" t="s">
        <v>125</v>
      </c>
      <c r="C49" s="13" t="s">
        <v>126</v>
      </c>
      <c r="D49" s="14">
        <v>90000</v>
      </c>
      <c r="E49" s="14"/>
      <c r="F49" s="22"/>
      <c r="G49" s="14">
        <v>30000</v>
      </c>
      <c r="H49" s="14">
        <v>55000</v>
      </c>
      <c r="I49" s="14">
        <v>55000</v>
      </c>
      <c r="J49" s="16">
        <v>55000</v>
      </c>
      <c r="K49" s="17">
        <f t="shared" si="0"/>
        <v>-35000</v>
      </c>
      <c r="L49" s="18" t="s">
        <v>27</v>
      </c>
      <c r="M49" s="19" t="s">
        <v>28</v>
      </c>
    </row>
    <row r="50" spans="1:13" ht="28.5" customHeight="1">
      <c r="A50" s="11">
        <v>57</v>
      </c>
      <c r="B50" s="12" t="s">
        <v>127</v>
      </c>
      <c r="C50" s="13" t="s">
        <v>128</v>
      </c>
      <c r="D50" s="14">
        <v>50000</v>
      </c>
      <c r="E50" s="14"/>
      <c r="F50" s="15"/>
      <c r="G50" s="14">
        <v>0</v>
      </c>
      <c r="H50" s="14">
        <v>0</v>
      </c>
      <c r="I50" s="14">
        <v>35000</v>
      </c>
      <c r="J50" s="16">
        <v>25000</v>
      </c>
      <c r="K50" s="17">
        <f t="shared" si="0"/>
        <v>-25000</v>
      </c>
      <c r="L50" s="18" t="s">
        <v>129</v>
      </c>
      <c r="M50" s="23" t="s">
        <v>130</v>
      </c>
    </row>
    <row r="51" spans="1:13">
      <c r="A51" s="11">
        <v>58</v>
      </c>
      <c r="B51" s="30" t="s">
        <v>131</v>
      </c>
      <c r="C51" s="31" t="s">
        <v>132</v>
      </c>
      <c r="D51" s="32">
        <v>700000</v>
      </c>
      <c r="E51" s="32"/>
      <c r="F51" s="36"/>
      <c r="G51" s="32">
        <v>0</v>
      </c>
      <c r="H51" s="32">
        <v>150000</v>
      </c>
      <c r="I51" s="32">
        <v>235000</v>
      </c>
      <c r="J51" s="34">
        <v>200000</v>
      </c>
      <c r="K51" s="35">
        <f t="shared" si="0"/>
        <v>-500000</v>
      </c>
      <c r="L51" s="18" t="s">
        <v>27</v>
      </c>
      <c r="M51" s="19" t="s">
        <v>28</v>
      </c>
    </row>
    <row r="52" spans="1:13">
      <c r="A52" s="11">
        <v>59</v>
      </c>
      <c r="B52" s="12" t="s">
        <v>133</v>
      </c>
      <c r="C52" s="13" t="s">
        <v>134</v>
      </c>
      <c r="D52" s="14">
        <v>150000</v>
      </c>
      <c r="E52" s="14"/>
      <c r="F52" s="22">
        <v>30</v>
      </c>
      <c r="G52" s="14">
        <v>0</v>
      </c>
      <c r="H52" s="14">
        <v>0</v>
      </c>
      <c r="I52" s="14">
        <v>0</v>
      </c>
      <c r="J52" s="16">
        <v>50000</v>
      </c>
      <c r="K52" s="17">
        <f t="shared" si="0"/>
        <v>-100000</v>
      </c>
      <c r="L52" s="18" t="s">
        <v>27</v>
      </c>
      <c r="M52" s="19" t="s">
        <v>28</v>
      </c>
    </row>
    <row r="53" spans="1:13" ht="25.5">
      <c r="A53" s="11">
        <v>60</v>
      </c>
      <c r="B53" s="18" t="s">
        <v>135</v>
      </c>
      <c r="C53" s="13" t="s">
        <v>136</v>
      </c>
      <c r="D53" s="14"/>
      <c r="E53" s="14">
        <v>20000</v>
      </c>
      <c r="F53" s="22"/>
      <c r="G53" s="14">
        <v>13000</v>
      </c>
      <c r="H53" s="14">
        <v>13000</v>
      </c>
      <c r="I53" s="14">
        <v>13000</v>
      </c>
      <c r="J53" s="16">
        <v>13000</v>
      </c>
      <c r="K53" s="17">
        <f t="shared" si="0"/>
        <v>-7000</v>
      </c>
      <c r="L53" s="18" t="s">
        <v>137</v>
      </c>
      <c r="M53" s="19" t="s">
        <v>28</v>
      </c>
    </row>
    <row r="54" spans="1:13" ht="55.5" customHeight="1">
      <c r="A54" s="11">
        <v>61</v>
      </c>
      <c r="B54" s="18" t="s">
        <v>138</v>
      </c>
      <c r="C54" s="13" t="s">
        <v>139</v>
      </c>
      <c r="D54" s="14">
        <v>49500</v>
      </c>
      <c r="E54" s="14"/>
      <c r="F54" s="22">
        <v>50</v>
      </c>
      <c r="G54" s="14">
        <v>35000</v>
      </c>
      <c r="H54" s="14">
        <v>40000</v>
      </c>
      <c r="I54" s="14">
        <v>40000</v>
      </c>
      <c r="J54" s="16">
        <v>40000</v>
      </c>
      <c r="K54" s="17">
        <f t="shared" si="0"/>
        <v>-9500</v>
      </c>
      <c r="L54" s="18" t="s">
        <v>140</v>
      </c>
      <c r="M54" s="19" t="s">
        <v>28</v>
      </c>
    </row>
    <row r="55" spans="1:13" ht="25.5">
      <c r="A55" s="11">
        <v>62</v>
      </c>
      <c r="B55" s="12" t="s">
        <v>141</v>
      </c>
      <c r="C55" s="13" t="s">
        <v>142</v>
      </c>
      <c r="D55" s="14">
        <v>2000000</v>
      </c>
      <c r="E55" s="14"/>
      <c r="F55" s="22"/>
      <c r="G55" s="14">
        <v>567000</v>
      </c>
      <c r="H55" s="14">
        <v>567000</v>
      </c>
      <c r="I55" s="14">
        <v>900000</v>
      </c>
      <c r="J55" s="26">
        <v>850000</v>
      </c>
      <c r="K55" s="27">
        <f t="shared" si="0"/>
        <v>-1150000</v>
      </c>
      <c r="L55" s="18" t="s">
        <v>27</v>
      </c>
      <c r="M55" s="23" t="s">
        <v>143</v>
      </c>
    </row>
    <row r="56" spans="1:13" ht="25.5">
      <c r="A56" s="11">
        <v>63</v>
      </c>
      <c r="B56" s="12" t="s">
        <v>144</v>
      </c>
      <c r="C56" s="12" t="s">
        <v>145</v>
      </c>
      <c r="D56" s="21">
        <v>340000</v>
      </c>
      <c r="E56" s="14"/>
      <c r="F56" s="22"/>
      <c r="G56" s="14">
        <v>145000</v>
      </c>
      <c r="H56" s="14">
        <v>150000</v>
      </c>
      <c r="I56" s="14">
        <v>320000</v>
      </c>
      <c r="J56" s="16">
        <v>320000</v>
      </c>
      <c r="K56" s="17">
        <f t="shared" si="0"/>
        <v>-20000</v>
      </c>
      <c r="L56" s="18" t="s">
        <v>27</v>
      </c>
      <c r="M56" s="23" t="s">
        <v>146</v>
      </c>
    </row>
    <row r="57" spans="1:13" ht="25.5">
      <c r="A57" s="11">
        <v>64</v>
      </c>
      <c r="B57" s="12" t="s">
        <v>147</v>
      </c>
      <c r="C57" s="13" t="s">
        <v>148</v>
      </c>
      <c r="D57" s="14">
        <v>80000</v>
      </c>
      <c r="E57" s="14"/>
      <c r="F57" s="22"/>
      <c r="G57" s="14">
        <v>0</v>
      </c>
      <c r="H57" s="14">
        <v>0</v>
      </c>
      <c r="I57" s="14">
        <v>10000</v>
      </c>
      <c r="J57" s="16">
        <v>10000</v>
      </c>
      <c r="K57" s="17">
        <f t="shared" si="0"/>
        <v>-70000</v>
      </c>
      <c r="L57" s="18" t="s">
        <v>27</v>
      </c>
      <c r="M57" s="23" t="s">
        <v>149</v>
      </c>
    </row>
    <row r="58" spans="1:13">
      <c r="A58" s="11">
        <v>66</v>
      </c>
      <c r="B58" s="12" t="s">
        <v>150</v>
      </c>
      <c r="C58" s="13" t="s">
        <v>151</v>
      </c>
      <c r="D58" s="14">
        <v>20000</v>
      </c>
      <c r="E58" s="14"/>
      <c r="F58" s="22"/>
      <c r="G58" s="14">
        <v>0</v>
      </c>
      <c r="H58" s="14">
        <v>0</v>
      </c>
      <c r="I58" s="14">
        <v>0</v>
      </c>
      <c r="J58" s="16">
        <v>15000</v>
      </c>
      <c r="K58" s="17">
        <f t="shared" si="0"/>
        <v>-5000</v>
      </c>
      <c r="L58" s="18" t="s">
        <v>27</v>
      </c>
      <c r="M58" s="19" t="s">
        <v>28</v>
      </c>
    </row>
    <row r="59" spans="1:13">
      <c r="A59" s="11">
        <v>67</v>
      </c>
      <c r="B59" s="12" t="s">
        <v>152</v>
      </c>
      <c r="C59" s="13" t="s">
        <v>153</v>
      </c>
      <c r="D59" s="14">
        <v>49000</v>
      </c>
      <c r="E59" s="14"/>
      <c r="F59" s="22"/>
      <c r="G59" s="14">
        <v>10000</v>
      </c>
      <c r="H59" s="14">
        <v>10000</v>
      </c>
      <c r="I59" s="14">
        <v>10000</v>
      </c>
      <c r="J59" s="16">
        <v>10000</v>
      </c>
      <c r="K59" s="17">
        <f t="shared" si="0"/>
        <v>-39000</v>
      </c>
      <c r="L59" s="18" t="s">
        <v>154</v>
      </c>
      <c r="M59" s="19" t="s">
        <v>28</v>
      </c>
    </row>
    <row r="60" spans="1:13" ht="38.25">
      <c r="A60" s="11">
        <v>68</v>
      </c>
      <c r="B60" s="12" t="s">
        <v>155</v>
      </c>
      <c r="C60" s="13" t="s">
        <v>156</v>
      </c>
      <c r="D60" s="14"/>
      <c r="E60" s="14">
        <v>49900</v>
      </c>
      <c r="F60" s="15"/>
      <c r="G60" s="14">
        <v>0</v>
      </c>
      <c r="H60" s="14">
        <v>30000</v>
      </c>
      <c r="I60" s="14">
        <v>30000</v>
      </c>
      <c r="J60" s="16">
        <v>30000</v>
      </c>
      <c r="K60" s="17">
        <f t="shared" si="0"/>
        <v>-19900</v>
      </c>
      <c r="L60" s="25" t="s">
        <v>157</v>
      </c>
      <c r="M60" s="19" t="s">
        <v>28</v>
      </c>
    </row>
    <row r="61" spans="1:13" ht="25.5">
      <c r="A61" s="11">
        <v>69</v>
      </c>
      <c r="B61" s="12" t="s">
        <v>155</v>
      </c>
      <c r="C61" s="13" t="s">
        <v>156</v>
      </c>
      <c r="D61" s="14"/>
      <c r="E61" s="14">
        <v>49900</v>
      </c>
      <c r="F61" s="15"/>
      <c r="G61" s="14">
        <v>0</v>
      </c>
      <c r="H61" s="14">
        <v>15000</v>
      </c>
      <c r="I61" s="14">
        <v>48500</v>
      </c>
      <c r="J61" s="16">
        <v>45000</v>
      </c>
      <c r="K61" s="17">
        <f t="shared" si="0"/>
        <v>-4900</v>
      </c>
      <c r="L61" s="25" t="s">
        <v>158</v>
      </c>
      <c r="M61" s="19" t="s">
        <v>28</v>
      </c>
    </row>
    <row r="62" spans="1:13">
      <c r="A62" s="11">
        <v>70</v>
      </c>
      <c r="B62" s="12" t="s">
        <v>159</v>
      </c>
      <c r="C62" s="13" t="s">
        <v>160</v>
      </c>
      <c r="D62" s="14">
        <v>50000</v>
      </c>
      <c r="E62" s="14"/>
      <c r="F62" s="15"/>
      <c r="G62" s="14">
        <v>30000</v>
      </c>
      <c r="H62" s="14">
        <v>30000</v>
      </c>
      <c r="I62" s="14">
        <v>110000</v>
      </c>
      <c r="J62" s="16">
        <v>50000</v>
      </c>
      <c r="K62" s="17">
        <f t="shared" si="0"/>
        <v>0</v>
      </c>
      <c r="L62" s="18" t="s">
        <v>161</v>
      </c>
      <c r="M62" s="19" t="s">
        <v>28</v>
      </c>
    </row>
    <row r="63" spans="1:13" ht="25.5">
      <c r="A63" s="11">
        <v>71</v>
      </c>
      <c r="B63" s="12" t="s">
        <v>159</v>
      </c>
      <c r="C63" s="13" t="s">
        <v>160</v>
      </c>
      <c r="D63" s="14"/>
      <c r="E63" s="14">
        <v>120000</v>
      </c>
      <c r="F63" s="15"/>
      <c r="G63" s="14">
        <v>0</v>
      </c>
      <c r="H63" s="14">
        <v>0</v>
      </c>
      <c r="I63" s="14">
        <v>0</v>
      </c>
      <c r="J63" s="26">
        <v>0</v>
      </c>
      <c r="K63" s="27">
        <f t="shared" si="0"/>
        <v>-120000</v>
      </c>
      <c r="L63" s="18" t="s">
        <v>162</v>
      </c>
      <c r="M63" s="19" t="s">
        <v>28</v>
      </c>
    </row>
    <row r="64" spans="1:13" ht="25.5">
      <c r="A64" s="11">
        <v>72</v>
      </c>
      <c r="B64" s="18" t="s">
        <v>163</v>
      </c>
      <c r="C64" s="13" t="s">
        <v>164</v>
      </c>
      <c r="D64" s="14">
        <v>158560</v>
      </c>
      <c r="E64" s="14"/>
      <c r="F64" s="24">
        <v>50</v>
      </c>
      <c r="G64" s="14">
        <v>0</v>
      </c>
      <c r="H64" s="14">
        <v>0</v>
      </c>
      <c r="I64" s="14">
        <v>0</v>
      </c>
      <c r="J64" s="16">
        <v>10000</v>
      </c>
      <c r="K64" s="17">
        <f t="shared" si="0"/>
        <v>-148560</v>
      </c>
      <c r="L64" s="18" t="s">
        <v>27</v>
      </c>
      <c r="M64" s="19" t="s">
        <v>28</v>
      </c>
    </row>
    <row r="65" spans="1:13" ht="39.75" customHeight="1">
      <c r="A65" s="11">
        <v>74</v>
      </c>
      <c r="B65" s="18" t="s">
        <v>165</v>
      </c>
      <c r="C65" s="13" t="s">
        <v>166</v>
      </c>
      <c r="D65" s="14">
        <v>435000</v>
      </c>
      <c r="E65" s="14"/>
      <c r="F65" s="22"/>
      <c r="G65" s="14">
        <v>200000</v>
      </c>
      <c r="H65" s="14">
        <v>245000</v>
      </c>
      <c r="I65" s="14">
        <v>355000</v>
      </c>
      <c r="J65" s="16">
        <v>355000</v>
      </c>
      <c r="K65" s="17">
        <f t="shared" si="0"/>
        <v>-80000</v>
      </c>
      <c r="L65" s="18" t="s">
        <v>27</v>
      </c>
      <c r="M65" s="19" t="s">
        <v>28</v>
      </c>
    </row>
    <row r="66" spans="1:13" ht="25.5">
      <c r="A66" s="11">
        <v>76</v>
      </c>
      <c r="B66" s="18" t="s">
        <v>167</v>
      </c>
      <c r="C66" s="13" t="s">
        <v>168</v>
      </c>
      <c r="D66" s="14">
        <v>240000</v>
      </c>
      <c r="E66" s="14"/>
      <c r="F66" s="22"/>
      <c r="G66" s="14">
        <v>25000</v>
      </c>
      <c r="H66" s="14">
        <v>0</v>
      </c>
      <c r="I66" s="14">
        <v>90000</v>
      </c>
      <c r="J66" s="16">
        <v>90000</v>
      </c>
      <c r="K66" s="17">
        <f t="shared" si="0"/>
        <v>-150000</v>
      </c>
      <c r="L66" s="18" t="s">
        <v>27</v>
      </c>
      <c r="M66" s="19" t="s">
        <v>28</v>
      </c>
    </row>
    <row r="67" spans="1:13" ht="38.25">
      <c r="A67" s="11">
        <v>77</v>
      </c>
      <c r="B67" s="18" t="s">
        <v>167</v>
      </c>
      <c r="C67" s="13" t="s">
        <v>168</v>
      </c>
      <c r="D67" s="14"/>
      <c r="E67" s="14">
        <v>64000</v>
      </c>
      <c r="F67" s="22"/>
      <c r="G67" s="14">
        <v>0</v>
      </c>
      <c r="H67" s="14">
        <v>0</v>
      </c>
      <c r="I67" s="14">
        <v>0</v>
      </c>
      <c r="J67" s="16">
        <v>0</v>
      </c>
      <c r="K67" s="17">
        <f t="shared" si="0"/>
        <v>-64000</v>
      </c>
      <c r="L67" s="18" t="s">
        <v>169</v>
      </c>
      <c r="M67" s="19" t="s">
        <v>28</v>
      </c>
    </row>
    <row r="68" spans="1:13">
      <c r="A68" s="11">
        <v>78</v>
      </c>
      <c r="B68" s="18" t="s">
        <v>170</v>
      </c>
      <c r="C68" s="13" t="s">
        <v>171</v>
      </c>
      <c r="D68" s="14">
        <v>60000</v>
      </c>
      <c r="E68" s="14"/>
      <c r="F68" s="22"/>
      <c r="G68" s="14">
        <v>0</v>
      </c>
      <c r="H68" s="14">
        <v>0</v>
      </c>
      <c r="I68" s="14">
        <v>60000</v>
      </c>
      <c r="J68" s="16">
        <v>60000</v>
      </c>
      <c r="K68" s="17">
        <f t="shared" si="0"/>
        <v>0</v>
      </c>
      <c r="L68" s="18" t="s">
        <v>27</v>
      </c>
      <c r="M68" s="19" t="s">
        <v>28</v>
      </c>
    </row>
    <row r="69" spans="1:13" ht="51">
      <c r="A69" s="11">
        <v>79</v>
      </c>
      <c r="B69" s="18" t="s">
        <v>172</v>
      </c>
      <c r="C69" s="13" t="s">
        <v>173</v>
      </c>
      <c r="D69" s="14">
        <v>500000</v>
      </c>
      <c r="E69" s="14"/>
      <c r="F69" s="24">
        <v>50</v>
      </c>
      <c r="G69" s="14">
        <v>270000</v>
      </c>
      <c r="H69" s="14">
        <v>325000</v>
      </c>
      <c r="I69" s="14">
        <v>325000</v>
      </c>
      <c r="J69" s="16">
        <v>325000</v>
      </c>
      <c r="K69" s="17">
        <f t="shared" si="0"/>
        <v>-175000</v>
      </c>
      <c r="L69" s="18" t="s">
        <v>27</v>
      </c>
      <c r="M69" s="23" t="s">
        <v>174</v>
      </c>
    </row>
    <row r="70" spans="1:13" ht="51">
      <c r="A70" s="11">
        <v>80</v>
      </c>
      <c r="B70" s="12" t="s">
        <v>175</v>
      </c>
      <c r="C70" s="13" t="s">
        <v>176</v>
      </c>
      <c r="D70" s="14">
        <v>250000</v>
      </c>
      <c r="E70" s="14"/>
      <c r="F70" s="22"/>
      <c r="G70" s="14">
        <v>0</v>
      </c>
      <c r="H70" s="14">
        <v>50000</v>
      </c>
      <c r="I70" s="14">
        <v>150000</v>
      </c>
      <c r="J70" s="16">
        <v>150000</v>
      </c>
      <c r="K70" s="17">
        <f t="shared" ref="K70:K97" si="1">J70-E70-D70</f>
        <v>-100000</v>
      </c>
      <c r="L70" s="18" t="s">
        <v>27</v>
      </c>
      <c r="M70" s="23" t="s">
        <v>177</v>
      </c>
    </row>
    <row r="71" spans="1:13">
      <c r="A71" s="11">
        <v>81</v>
      </c>
      <c r="B71" s="12" t="s">
        <v>178</v>
      </c>
      <c r="C71" s="13" t="s">
        <v>179</v>
      </c>
      <c r="D71" s="14">
        <v>199000</v>
      </c>
      <c r="E71" s="14"/>
      <c r="F71" s="22"/>
      <c r="G71" s="14">
        <v>0</v>
      </c>
      <c r="H71" s="14">
        <v>0</v>
      </c>
      <c r="I71" s="14">
        <v>10000</v>
      </c>
      <c r="J71" s="16">
        <v>10000</v>
      </c>
      <c r="K71" s="17">
        <f t="shared" si="1"/>
        <v>-189000</v>
      </c>
      <c r="L71" s="18" t="s">
        <v>154</v>
      </c>
      <c r="M71" s="19" t="s">
        <v>28</v>
      </c>
    </row>
    <row r="72" spans="1:13" ht="38.25">
      <c r="A72" s="11">
        <v>82</v>
      </c>
      <c r="B72" s="18" t="s">
        <v>180</v>
      </c>
      <c r="C72" s="37" t="s">
        <v>181</v>
      </c>
      <c r="D72" s="14"/>
      <c r="E72" s="14">
        <v>28600</v>
      </c>
      <c r="F72" s="22"/>
      <c r="G72" s="14">
        <v>0</v>
      </c>
      <c r="H72" s="14">
        <v>0</v>
      </c>
      <c r="I72" s="14">
        <v>15000</v>
      </c>
      <c r="J72" s="16">
        <v>15000</v>
      </c>
      <c r="K72" s="17">
        <f t="shared" si="1"/>
        <v>-13600</v>
      </c>
      <c r="L72" s="18" t="s">
        <v>182</v>
      </c>
      <c r="M72" s="19" t="s">
        <v>28</v>
      </c>
    </row>
    <row r="73" spans="1:13" ht="38.25">
      <c r="A73" s="11">
        <v>83</v>
      </c>
      <c r="B73" s="12" t="s">
        <v>183</v>
      </c>
      <c r="C73" s="37" t="s">
        <v>184</v>
      </c>
      <c r="D73" s="14"/>
      <c r="E73" s="14">
        <v>50000</v>
      </c>
      <c r="F73" s="22"/>
      <c r="G73" s="14">
        <v>0</v>
      </c>
      <c r="H73" s="14">
        <v>15000</v>
      </c>
      <c r="I73" s="14">
        <v>15000</v>
      </c>
      <c r="J73" s="16">
        <v>15000</v>
      </c>
      <c r="K73" s="17">
        <f t="shared" si="1"/>
        <v>-35000</v>
      </c>
      <c r="L73" s="18" t="s">
        <v>185</v>
      </c>
      <c r="M73" s="19" t="s">
        <v>28</v>
      </c>
    </row>
    <row r="74" spans="1:13">
      <c r="A74" s="11">
        <v>84</v>
      </c>
      <c r="B74" s="12" t="s">
        <v>186</v>
      </c>
      <c r="C74" s="13" t="s">
        <v>187</v>
      </c>
      <c r="D74" s="14">
        <v>48000</v>
      </c>
      <c r="E74" s="14"/>
      <c r="F74" s="22"/>
      <c r="G74" s="14">
        <v>10000</v>
      </c>
      <c r="H74" s="14">
        <v>15000</v>
      </c>
      <c r="I74" s="14">
        <v>30000</v>
      </c>
      <c r="J74" s="16">
        <v>30000</v>
      </c>
      <c r="K74" s="17">
        <f t="shared" si="1"/>
        <v>-18000</v>
      </c>
      <c r="L74" s="18" t="s">
        <v>27</v>
      </c>
      <c r="M74" s="19" t="s">
        <v>28</v>
      </c>
    </row>
    <row r="75" spans="1:13">
      <c r="A75" s="11">
        <v>85</v>
      </c>
      <c r="B75" s="12" t="s">
        <v>188</v>
      </c>
      <c r="C75" s="13" t="s">
        <v>189</v>
      </c>
      <c r="D75" s="14">
        <v>47500</v>
      </c>
      <c r="E75" s="14"/>
      <c r="F75" s="22"/>
      <c r="G75" s="14">
        <v>25000</v>
      </c>
      <c r="H75" s="14">
        <v>25000</v>
      </c>
      <c r="I75" s="14">
        <v>25000</v>
      </c>
      <c r="J75" s="16">
        <v>25000</v>
      </c>
      <c r="K75" s="17">
        <f t="shared" si="1"/>
        <v>-22500</v>
      </c>
      <c r="L75" s="18" t="s">
        <v>190</v>
      </c>
      <c r="M75" s="19" t="s">
        <v>28</v>
      </c>
    </row>
    <row r="76" spans="1:13" ht="25.5">
      <c r="A76" s="11">
        <v>86</v>
      </c>
      <c r="B76" s="18" t="s">
        <v>191</v>
      </c>
      <c r="C76" s="13" t="s">
        <v>192</v>
      </c>
      <c r="D76" s="14">
        <v>350000</v>
      </c>
      <c r="E76" s="14"/>
      <c r="F76" s="22">
        <v>30</v>
      </c>
      <c r="G76" s="14">
        <v>225000</v>
      </c>
      <c r="H76" s="14">
        <v>250000</v>
      </c>
      <c r="I76" s="14">
        <v>410000</v>
      </c>
      <c r="J76" s="16">
        <v>340000</v>
      </c>
      <c r="K76" s="17">
        <f t="shared" si="1"/>
        <v>-10000</v>
      </c>
      <c r="L76" s="18" t="s">
        <v>27</v>
      </c>
      <c r="M76" s="19" t="s">
        <v>28</v>
      </c>
    </row>
    <row r="77" spans="1:13">
      <c r="A77" s="11">
        <v>87</v>
      </c>
      <c r="B77" s="18" t="s">
        <v>193</v>
      </c>
      <c r="C77" s="13" t="s">
        <v>194</v>
      </c>
      <c r="D77" s="14">
        <v>5000</v>
      </c>
      <c r="E77" s="14"/>
      <c r="F77" s="15"/>
      <c r="G77" s="14">
        <v>0</v>
      </c>
      <c r="H77" s="14">
        <v>10000</v>
      </c>
      <c r="I77" s="14">
        <v>5000</v>
      </c>
      <c r="J77" s="16">
        <v>5000</v>
      </c>
      <c r="K77" s="17">
        <f t="shared" si="1"/>
        <v>0</v>
      </c>
      <c r="L77" s="18" t="s">
        <v>27</v>
      </c>
      <c r="M77" s="19" t="s">
        <v>28</v>
      </c>
    </row>
    <row r="78" spans="1:13" ht="25.5">
      <c r="A78" s="11">
        <v>90</v>
      </c>
      <c r="B78" s="12" t="s">
        <v>195</v>
      </c>
      <c r="C78" s="13" t="s">
        <v>196</v>
      </c>
      <c r="D78" s="14"/>
      <c r="E78" s="14">
        <v>30000</v>
      </c>
      <c r="F78" s="22"/>
      <c r="G78" s="14">
        <v>0</v>
      </c>
      <c r="H78" s="14">
        <v>0</v>
      </c>
      <c r="I78" s="14">
        <v>0</v>
      </c>
      <c r="J78" s="16">
        <v>25000</v>
      </c>
      <c r="K78" s="17">
        <f t="shared" si="1"/>
        <v>-5000</v>
      </c>
      <c r="L78" s="18" t="s">
        <v>197</v>
      </c>
      <c r="M78" s="19" t="s">
        <v>28</v>
      </c>
    </row>
    <row r="79" spans="1:13" ht="36" customHeight="1">
      <c r="A79" s="11">
        <v>91</v>
      </c>
      <c r="B79" s="18" t="s">
        <v>198</v>
      </c>
      <c r="C79" s="13" t="s">
        <v>199</v>
      </c>
      <c r="D79" s="14">
        <v>570000</v>
      </c>
      <c r="E79" s="14"/>
      <c r="F79" s="24">
        <v>30</v>
      </c>
      <c r="G79" s="14">
        <v>190000</v>
      </c>
      <c r="H79" s="14">
        <v>255000</v>
      </c>
      <c r="I79" s="14">
        <v>455000</v>
      </c>
      <c r="J79" s="16">
        <v>455000</v>
      </c>
      <c r="K79" s="17">
        <f t="shared" si="1"/>
        <v>-115000</v>
      </c>
      <c r="L79" s="18" t="s">
        <v>190</v>
      </c>
      <c r="M79" s="23" t="s">
        <v>200</v>
      </c>
    </row>
    <row r="80" spans="1:13">
      <c r="A80" s="11">
        <v>92</v>
      </c>
      <c r="B80" s="12" t="s">
        <v>201</v>
      </c>
      <c r="C80" s="13" t="s">
        <v>202</v>
      </c>
      <c r="D80" s="14">
        <v>50000</v>
      </c>
      <c r="E80" s="14"/>
      <c r="F80" s="22"/>
      <c r="G80" s="14">
        <v>45000</v>
      </c>
      <c r="H80" s="14">
        <v>0</v>
      </c>
      <c r="I80" s="14">
        <v>50000</v>
      </c>
      <c r="J80" s="16">
        <v>50000</v>
      </c>
      <c r="K80" s="17">
        <f t="shared" si="1"/>
        <v>0</v>
      </c>
      <c r="L80" s="18" t="s">
        <v>190</v>
      </c>
      <c r="M80" s="19" t="s">
        <v>28</v>
      </c>
    </row>
    <row r="81" spans="1:13">
      <c r="A81" s="11">
        <v>96</v>
      </c>
      <c r="B81" s="12" t="s">
        <v>203</v>
      </c>
      <c r="C81" s="13" t="s">
        <v>204</v>
      </c>
      <c r="D81" s="14">
        <v>25000</v>
      </c>
      <c r="E81" s="14"/>
      <c r="F81" s="15"/>
      <c r="G81" s="14">
        <v>0</v>
      </c>
      <c r="H81" s="14">
        <v>10000</v>
      </c>
      <c r="I81" s="14">
        <v>25000</v>
      </c>
      <c r="J81" s="16">
        <v>20000</v>
      </c>
      <c r="K81" s="17">
        <f t="shared" si="1"/>
        <v>-5000</v>
      </c>
      <c r="L81" s="18" t="s">
        <v>190</v>
      </c>
      <c r="M81" s="19" t="s">
        <v>28</v>
      </c>
    </row>
    <row r="82" spans="1:13" ht="38.25">
      <c r="A82" s="11">
        <v>97</v>
      </c>
      <c r="B82" s="12" t="s">
        <v>205</v>
      </c>
      <c r="C82" s="37" t="s">
        <v>206</v>
      </c>
      <c r="D82" s="14">
        <v>680000</v>
      </c>
      <c r="E82" s="14"/>
      <c r="F82" s="24">
        <v>30</v>
      </c>
      <c r="G82" s="14">
        <v>190000</v>
      </c>
      <c r="H82" s="14">
        <v>295000</v>
      </c>
      <c r="I82" s="14">
        <v>595000</v>
      </c>
      <c r="J82" s="16">
        <v>595000</v>
      </c>
      <c r="K82" s="17">
        <f t="shared" si="1"/>
        <v>-85000</v>
      </c>
      <c r="L82" s="18" t="s">
        <v>190</v>
      </c>
      <c r="M82" s="23" t="s">
        <v>207</v>
      </c>
    </row>
    <row r="83" spans="1:13" ht="15" customHeight="1">
      <c r="A83" s="11">
        <v>98</v>
      </c>
      <c r="B83" s="12" t="s">
        <v>208</v>
      </c>
      <c r="C83" s="13" t="s">
        <v>209</v>
      </c>
      <c r="D83" s="14">
        <v>50000</v>
      </c>
      <c r="E83" s="14"/>
      <c r="F83" s="22"/>
      <c r="G83" s="14">
        <v>25000</v>
      </c>
      <c r="H83" s="14">
        <v>0</v>
      </c>
      <c r="I83" s="14">
        <v>55000</v>
      </c>
      <c r="J83" s="16">
        <v>30000</v>
      </c>
      <c r="K83" s="17">
        <f t="shared" si="1"/>
        <v>-20000</v>
      </c>
      <c r="L83" s="18" t="s">
        <v>190</v>
      </c>
      <c r="M83" s="19" t="s">
        <v>28</v>
      </c>
    </row>
    <row r="84" spans="1:13">
      <c r="A84" s="11">
        <v>99</v>
      </c>
      <c r="B84" s="12" t="s">
        <v>210</v>
      </c>
      <c r="C84" s="13" t="s">
        <v>211</v>
      </c>
      <c r="D84" s="14">
        <v>780000</v>
      </c>
      <c r="E84" s="14"/>
      <c r="F84" s="22">
        <v>50</v>
      </c>
      <c r="G84" s="14">
        <v>125000</v>
      </c>
      <c r="H84" s="14">
        <v>140000</v>
      </c>
      <c r="I84" s="14">
        <v>320000</v>
      </c>
      <c r="J84" s="16">
        <v>320000</v>
      </c>
      <c r="K84" s="17">
        <f t="shared" si="1"/>
        <v>-460000</v>
      </c>
      <c r="L84" s="18" t="s">
        <v>190</v>
      </c>
      <c r="M84" s="19" t="s">
        <v>28</v>
      </c>
    </row>
    <row r="85" spans="1:13">
      <c r="A85" s="11">
        <v>100</v>
      </c>
      <c r="B85" s="12" t="s">
        <v>210</v>
      </c>
      <c r="C85" s="13" t="s">
        <v>211</v>
      </c>
      <c r="D85" s="14"/>
      <c r="E85" s="14">
        <v>5000</v>
      </c>
      <c r="F85" s="22">
        <v>50</v>
      </c>
      <c r="G85" s="14">
        <v>0</v>
      </c>
      <c r="H85" s="14">
        <v>0</v>
      </c>
      <c r="I85" s="14">
        <v>0</v>
      </c>
      <c r="J85" s="16">
        <v>0</v>
      </c>
      <c r="K85" s="17">
        <f t="shared" si="1"/>
        <v>-5000</v>
      </c>
      <c r="L85" s="18" t="s">
        <v>212</v>
      </c>
      <c r="M85" s="19" t="s">
        <v>28</v>
      </c>
    </row>
    <row r="86" spans="1:13">
      <c r="A86" s="11">
        <v>101</v>
      </c>
      <c r="B86" s="12" t="s">
        <v>213</v>
      </c>
      <c r="C86" s="13" t="s">
        <v>214</v>
      </c>
      <c r="D86" s="14">
        <v>12000</v>
      </c>
      <c r="E86" s="14"/>
      <c r="F86" s="15"/>
      <c r="G86" s="14">
        <v>0</v>
      </c>
      <c r="H86" s="14">
        <v>0</v>
      </c>
      <c r="I86" s="14">
        <v>10000</v>
      </c>
      <c r="J86" s="16">
        <v>10000</v>
      </c>
      <c r="K86" s="17">
        <f t="shared" si="1"/>
        <v>-2000</v>
      </c>
      <c r="L86" s="18" t="s">
        <v>190</v>
      </c>
      <c r="M86" s="19" t="s">
        <v>28</v>
      </c>
    </row>
    <row r="87" spans="1:13">
      <c r="A87" s="11">
        <v>102</v>
      </c>
      <c r="B87" s="12" t="s">
        <v>215</v>
      </c>
      <c r="C87" s="13" t="s">
        <v>216</v>
      </c>
      <c r="D87" s="14">
        <v>860000</v>
      </c>
      <c r="E87" s="14"/>
      <c r="F87" s="15"/>
      <c r="G87" s="14">
        <v>500000</v>
      </c>
      <c r="H87" s="14">
        <v>525000</v>
      </c>
      <c r="I87" s="14">
        <v>950000</v>
      </c>
      <c r="J87" s="16">
        <v>860000</v>
      </c>
      <c r="K87" s="17">
        <f t="shared" si="1"/>
        <v>0</v>
      </c>
      <c r="L87" s="18" t="s">
        <v>190</v>
      </c>
      <c r="M87" s="19" t="s">
        <v>28</v>
      </c>
    </row>
    <row r="88" spans="1:13" ht="38.25">
      <c r="A88" s="11">
        <v>103</v>
      </c>
      <c r="B88" s="12" t="s">
        <v>215</v>
      </c>
      <c r="C88" s="13" t="s">
        <v>216</v>
      </c>
      <c r="D88" s="14"/>
      <c r="E88" s="14">
        <v>50000</v>
      </c>
      <c r="F88" s="15"/>
      <c r="G88" s="14">
        <v>0</v>
      </c>
      <c r="H88" s="14">
        <v>0</v>
      </c>
      <c r="I88" s="14">
        <v>0</v>
      </c>
      <c r="J88" s="16">
        <v>25000</v>
      </c>
      <c r="K88" s="17">
        <f t="shared" si="1"/>
        <v>-25000</v>
      </c>
      <c r="L88" s="18" t="s">
        <v>217</v>
      </c>
      <c r="M88" s="19" t="s">
        <v>28</v>
      </c>
    </row>
    <row r="89" spans="1:13" ht="25.5">
      <c r="A89" s="11">
        <v>104</v>
      </c>
      <c r="B89" s="12" t="s">
        <v>218</v>
      </c>
      <c r="C89" s="13" t="s">
        <v>219</v>
      </c>
      <c r="D89" s="14">
        <v>480000</v>
      </c>
      <c r="E89" s="14"/>
      <c r="F89" s="15"/>
      <c r="G89" s="14">
        <v>230000</v>
      </c>
      <c r="H89" s="14">
        <v>325000</v>
      </c>
      <c r="I89" s="14">
        <v>445000</v>
      </c>
      <c r="J89" s="16">
        <v>480000</v>
      </c>
      <c r="K89" s="17">
        <f t="shared" si="1"/>
        <v>0</v>
      </c>
      <c r="L89" s="18" t="s">
        <v>27</v>
      </c>
      <c r="M89" s="23" t="s">
        <v>220</v>
      </c>
    </row>
    <row r="90" spans="1:13" ht="26.25" customHeight="1">
      <c r="A90" s="11">
        <v>105</v>
      </c>
      <c r="B90" s="12" t="s">
        <v>218</v>
      </c>
      <c r="C90" s="13" t="s">
        <v>219</v>
      </c>
      <c r="D90" s="14"/>
      <c r="E90" s="14">
        <v>200000</v>
      </c>
      <c r="F90" s="15"/>
      <c r="G90" s="14">
        <v>0</v>
      </c>
      <c r="H90" s="14">
        <v>0</v>
      </c>
      <c r="I90" s="14">
        <v>80000</v>
      </c>
      <c r="J90" s="16">
        <v>0</v>
      </c>
      <c r="K90" s="17">
        <f t="shared" si="1"/>
        <v>-200000</v>
      </c>
      <c r="L90" s="18" t="s">
        <v>221</v>
      </c>
      <c r="M90" s="23" t="s">
        <v>220</v>
      </c>
    </row>
    <row r="91" spans="1:13">
      <c r="A91" s="11">
        <v>106</v>
      </c>
      <c r="B91" s="12" t="s">
        <v>222</v>
      </c>
      <c r="C91" s="13" t="s">
        <v>223</v>
      </c>
      <c r="D91" s="14">
        <v>302000</v>
      </c>
      <c r="E91" s="14"/>
      <c r="F91" s="22"/>
      <c r="G91" s="14">
        <v>0</v>
      </c>
      <c r="H91" s="14">
        <v>35000</v>
      </c>
      <c r="I91" s="14">
        <v>40000</v>
      </c>
      <c r="J91" s="16">
        <v>80000</v>
      </c>
      <c r="K91" s="17">
        <f t="shared" si="1"/>
        <v>-222000</v>
      </c>
      <c r="L91" s="18" t="s">
        <v>190</v>
      </c>
      <c r="M91" s="19" t="s">
        <v>28</v>
      </c>
    </row>
    <row r="92" spans="1:13" ht="25.5">
      <c r="A92" s="11">
        <v>107</v>
      </c>
      <c r="B92" s="12" t="s">
        <v>224</v>
      </c>
      <c r="C92" s="13" t="s">
        <v>225</v>
      </c>
      <c r="D92" s="14">
        <v>500000</v>
      </c>
      <c r="E92" s="14"/>
      <c r="F92" s="22">
        <v>30</v>
      </c>
      <c r="G92" s="14">
        <v>210000</v>
      </c>
      <c r="H92" s="14">
        <v>315000</v>
      </c>
      <c r="I92" s="14">
        <v>515000</v>
      </c>
      <c r="J92" s="16">
        <v>500000</v>
      </c>
      <c r="K92" s="17">
        <f t="shared" si="1"/>
        <v>0</v>
      </c>
      <c r="L92" s="18" t="s">
        <v>190</v>
      </c>
      <c r="M92" s="23" t="s">
        <v>226</v>
      </c>
    </row>
    <row r="93" spans="1:13" s="38" customFormat="1">
      <c r="A93" s="11">
        <v>108</v>
      </c>
      <c r="B93" s="12" t="s">
        <v>227</v>
      </c>
      <c r="C93" s="13" t="s">
        <v>228</v>
      </c>
      <c r="D93" s="14">
        <v>160000</v>
      </c>
      <c r="E93" s="14"/>
      <c r="F93" s="22">
        <v>25</v>
      </c>
      <c r="G93" s="14">
        <v>40000</v>
      </c>
      <c r="H93" s="14">
        <v>0</v>
      </c>
      <c r="I93" s="14">
        <v>160000</v>
      </c>
      <c r="J93" s="16">
        <v>140000</v>
      </c>
      <c r="K93" s="17">
        <f t="shared" si="1"/>
        <v>-20000</v>
      </c>
      <c r="L93" s="18" t="s">
        <v>190</v>
      </c>
      <c r="M93" s="19" t="s">
        <v>28</v>
      </c>
    </row>
    <row r="94" spans="1:13" ht="25.5">
      <c r="A94" s="11">
        <v>109</v>
      </c>
      <c r="B94" s="18" t="s">
        <v>229</v>
      </c>
      <c r="C94" s="13" t="s">
        <v>230</v>
      </c>
      <c r="D94" s="14"/>
      <c r="E94" s="14">
        <v>39800</v>
      </c>
      <c r="F94" s="22"/>
      <c r="G94" s="14">
        <v>0</v>
      </c>
      <c r="H94" s="14">
        <v>7960</v>
      </c>
      <c r="I94" s="14">
        <v>10000</v>
      </c>
      <c r="J94" s="16">
        <v>10000</v>
      </c>
      <c r="K94" s="17">
        <f t="shared" si="1"/>
        <v>-29800</v>
      </c>
      <c r="L94" s="18" t="s">
        <v>231</v>
      </c>
      <c r="M94" s="19" t="s">
        <v>28</v>
      </c>
    </row>
    <row r="95" spans="1:13" ht="25.5">
      <c r="A95" s="11">
        <v>110</v>
      </c>
      <c r="B95" s="18" t="s">
        <v>232</v>
      </c>
      <c r="C95" s="13" t="s">
        <v>233</v>
      </c>
      <c r="D95" s="14"/>
      <c r="E95" s="14">
        <v>20000</v>
      </c>
      <c r="F95" s="22"/>
      <c r="G95" s="14">
        <v>0</v>
      </c>
      <c r="H95" s="14">
        <v>0</v>
      </c>
      <c r="I95" s="14">
        <v>10000</v>
      </c>
      <c r="J95" s="16">
        <v>10000</v>
      </c>
      <c r="K95" s="17">
        <f t="shared" si="1"/>
        <v>-10000</v>
      </c>
      <c r="L95" s="18" t="s">
        <v>234</v>
      </c>
      <c r="M95" s="19" t="s">
        <v>28</v>
      </c>
    </row>
    <row r="96" spans="1:13" ht="25.5">
      <c r="A96" s="11">
        <v>111</v>
      </c>
      <c r="B96" s="18" t="s">
        <v>235</v>
      </c>
      <c r="C96" s="13" t="s">
        <v>236</v>
      </c>
      <c r="D96" s="14"/>
      <c r="E96" s="14">
        <v>14400</v>
      </c>
      <c r="F96" s="15"/>
      <c r="G96" s="14">
        <v>0</v>
      </c>
      <c r="H96" s="14">
        <v>22000</v>
      </c>
      <c r="I96" s="14">
        <v>0</v>
      </c>
      <c r="J96" s="16">
        <v>10000</v>
      </c>
      <c r="K96" s="17">
        <f t="shared" si="1"/>
        <v>-4400</v>
      </c>
      <c r="L96" s="18" t="s">
        <v>237</v>
      </c>
      <c r="M96" s="19" t="s">
        <v>28</v>
      </c>
    </row>
    <row r="97" spans="1:14" ht="25.5">
      <c r="A97" s="39">
        <v>112</v>
      </c>
      <c r="B97" s="18" t="s">
        <v>235</v>
      </c>
      <c r="C97" s="13" t="s">
        <v>236</v>
      </c>
      <c r="D97" s="14"/>
      <c r="E97" s="14">
        <v>29850</v>
      </c>
      <c r="F97" s="15"/>
      <c r="G97" s="14">
        <v>0</v>
      </c>
      <c r="H97" s="14">
        <v>0</v>
      </c>
      <c r="I97" s="14">
        <v>10000</v>
      </c>
      <c r="J97" s="16">
        <v>10000</v>
      </c>
      <c r="K97" s="17">
        <f t="shared" si="1"/>
        <v>-19850</v>
      </c>
      <c r="L97" s="18" t="s">
        <v>238</v>
      </c>
      <c r="M97" s="19" t="s">
        <v>28</v>
      </c>
    </row>
    <row r="98" spans="1:14" ht="15.75" thickBot="1">
      <c r="A98" s="40"/>
      <c r="B98" s="41" t="s">
        <v>239</v>
      </c>
      <c r="C98" s="41"/>
      <c r="D98" s="42">
        <f>SUM(D5:D97)</f>
        <v>16224560</v>
      </c>
      <c r="E98" s="42">
        <f>SUM(E5:E97)</f>
        <v>2496490</v>
      </c>
      <c r="F98" s="43"/>
      <c r="G98" s="41"/>
      <c r="H98" s="41"/>
      <c r="I98" s="42"/>
      <c r="J98" s="44">
        <f>SUM(J5:J97)</f>
        <v>10863000</v>
      </c>
      <c r="K98" s="44"/>
      <c r="L98" s="41"/>
      <c r="M98" s="45"/>
    </row>
    <row r="99" spans="1:14" hidden="1">
      <c r="A99" s="46"/>
      <c r="B99" s="46"/>
      <c r="C99" s="46"/>
      <c r="D99" s="47"/>
      <c r="E99" s="48"/>
      <c r="F99" s="46"/>
      <c r="G99" s="46"/>
      <c r="H99" s="46"/>
      <c r="I99" s="46"/>
      <c r="J99" s="49"/>
      <c r="K99" s="49"/>
      <c r="L99" s="46"/>
      <c r="M99" s="46"/>
    </row>
    <row r="100" spans="1:14" hidden="1">
      <c r="A100" s="4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46"/>
    </row>
    <row r="101" spans="1:14" hidden="1">
      <c r="A101" s="46"/>
      <c r="B101" s="46"/>
      <c r="C101" s="50"/>
      <c r="D101" s="46"/>
      <c r="E101" s="46"/>
      <c r="F101" s="46"/>
      <c r="G101" s="46"/>
      <c r="H101" s="46"/>
      <c r="I101" s="46"/>
      <c r="J101" s="132"/>
      <c r="K101" s="132"/>
      <c r="L101" s="132"/>
      <c r="M101" s="46"/>
    </row>
    <row r="102" spans="1:14" s="59" customFormat="1" ht="39" hidden="1" customHeight="1">
      <c r="A102" s="51" t="s">
        <v>240</v>
      </c>
      <c r="B102" s="52"/>
      <c r="C102" s="53"/>
      <c r="D102" s="54"/>
      <c r="E102" s="53"/>
      <c r="F102" s="55"/>
      <c r="G102" s="53"/>
      <c r="H102" s="53"/>
      <c r="I102" s="53"/>
      <c r="J102" s="56"/>
      <c r="K102" s="56"/>
      <c r="L102" s="53"/>
      <c r="M102" s="57"/>
      <c r="N102" s="58"/>
    </row>
    <row r="103" spans="1:14" s="62" customFormat="1" hidden="1">
      <c r="A103" s="51" t="s">
        <v>241</v>
      </c>
      <c r="B103" s="52"/>
      <c r="C103" s="53"/>
      <c r="D103" s="54"/>
      <c r="E103" s="54"/>
      <c r="F103" s="55"/>
      <c r="G103" s="54"/>
      <c r="H103" s="54"/>
      <c r="I103" s="54"/>
      <c r="J103" s="56"/>
      <c r="K103" s="56"/>
      <c r="L103" s="53"/>
      <c r="M103" s="60"/>
      <c r="N103" s="61"/>
    </row>
    <row r="104" spans="1:14" s="71" customFormat="1" ht="15.75" hidden="1" thickBot="1">
      <c r="A104" s="63" t="s">
        <v>242</v>
      </c>
      <c r="B104" s="64"/>
      <c r="C104" s="65"/>
      <c r="D104" s="66"/>
      <c r="E104" s="66"/>
      <c r="F104" s="67"/>
      <c r="G104" s="66"/>
      <c r="H104" s="66"/>
      <c r="I104" s="66"/>
      <c r="J104" s="68"/>
      <c r="K104" s="68"/>
      <c r="L104" s="65"/>
      <c r="M104" s="69"/>
      <c r="N104" s="70"/>
    </row>
    <row r="105" spans="1:14" hidden="1">
      <c r="A105" s="72" t="s">
        <v>243</v>
      </c>
      <c r="B105" s="73"/>
      <c r="C105" s="74"/>
      <c r="D105" s="75"/>
      <c r="E105" s="75"/>
      <c r="F105" s="74"/>
      <c r="G105" s="75"/>
      <c r="H105" s="75"/>
      <c r="I105" s="75"/>
      <c r="J105" s="75"/>
      <c r="K105" s="75"/>
      <c r="L105" s="74"/>
      <c r="M105" s="76">
        <v>41297</v>
      </c>
    </row>
    <row r="106" spans="1:14" hidden="1">
      <c r="A106" s="22" t="s">
        <v>244</v>
      </c>
      <c r="B106" s="18"/>
      <c r="C106" s="12"/>
      <c r="D106" s="14"/>
      <c r="E106" s="14"/>
      <c r="F106" s="12"/>
      <c r="G106" s="14"/>
      <c r="H106" s="14"/>
      <c r="I106" s="14"/>
      <c r="J106" s="14"/>
      <c r="K106" s="14"/>
      <c r="L106" s="18"/>
      <c r="M106" s="76">
        <v>41297</v>
      </c>
    </row>
    <row r="107" spans="1:14" hidden="1">
      <c r="A107" s="22" t="s">
        <v>245</v>
      </c>
      <c r="B107" s="77"/>
      <c r="C107" s="12"/>
      <c r="D107" s="14"/>
      <c r="E107" s="14"/>
      <c r="F107" s="12"/>
      <c r="G107" s="14"/>
      <c r="H107" s="14"/>
      <c r="I107" s="14"/>
      <c r="J107" s="14"/>
      <c r="K107" s="14"/>
      <c r="L107" s="12"/>
      <c r="M107" s="78">
        <v>41297</v>
      </c>
    </row>
    <row r="108" spans="1:14" hidden="1">
      <c r="A108" s="22" t="s">
        <v>246</v>
      </c>
      <c r="B108" s="77"/>
      <c r="C108" s="12"/>
      <c r="D108" s="14"/>
      <c r="E108" s="14"/>
      <c r="F108" s="12"/>
      <c r="G108" s="14"/>
      <c r="H108" s="14"/>
      <c r="I108" s="14"/>
      <c r="J108" s="14"/>
      <c r="K108" s="14"/>
      <c r="L108" s="12"/>
      <c r="M108" s="76">
        <v>41319</v>
      </c>
    </row>
    <row r="109" spans="1:14" hidden="1">
      <c r="A109" s="22" t="s">
        <v>247</v>
      </c>
      <c r="B109" s="77"/>
      <c r="C109" s="12"/>
      <c r="D109" s="14"/>
      <c r="E109" s="14"/>
      <c r="F109" s="12"/>
      <c r="G109" s="14"/>
      <c r="H109" s="14"/>
      <c r="I109" s="14"/>
      <c r="J109" s="14"/>
      <c r="K109" s="14"/>
      <c r="L109" s="12"/>
      <c r="M109" s="76">
        <v>41319</v>
      </c>
    </row>
    <row r="110" spans="1:14" hidden="1">
      <c r="A110" s="22" t="s">
        <v>248</v>
      </c>
      <c r="B110" s="18"/>
      <c r="C110" s="12"/>
      <c r="D110" s="14"/>
      <c r="E110" s="14"/>
      <c r="F110" s="12"/>
      <c r="G110" s="14"/>
      <c r="H110" s="14"/>
      <c r="I110" s="14"/>
      <c r="J110" s="14"/>
      <c r="K110" s="14"/>
      <c r="L110" s="12"/>
      <c r="M110" s="76">
        <v>41337</v>
      </c>
    </row>
    <row r="111" spans="1:14" hidden="1">
      <c r="A111" s="22" t="s">
        <v>249</v>
      </c>
      <c r="B111" s="18"/>
      <c r="C111" s="12"/>
      <c r="D111" s="14"/>
      <c r="E111" s="14"/>
      <c r="F111" s="12"/>
      <c r="G111" s="14"/>
      <c r="H111" s="14"/>
      <c r="I111" s="14"/>
      <c r="J111" s="14"/>
      <c r="K111" s="14"/>
      <c r="L111" s="12"/>
      <c r="M111" s="76">
        <v>41354</v>
      </c>
    </row>
    <row r="112" spans="1:14" hidden="1">
      <c r="A112" s="22" t="s">
        <v>250</v>
      </c>
      <c r="B112" s="18"/>
      <c r="C112" s="12"/>
      <c r="D112" s="14"/>
      <c r="E112" s="14"/>
      <c r="F112" s="12"/>
      <c r="G112" s="14"/>
      <c r="H112" s="14"/>
      <c r="I112" s="14"/>
      <c r="J112" s="14"/>
      <c r="K112" s="14"/>
      <c r="L112" s="12"/>
      <c r="M112" s="76">
        <v>41360</v>
      </c>
    </row>
    <row r="113" spans="1:13" hidden="1">
      <c r="A113" s="22" t="s">
        <v>251</v>
      </c>
      <c r="B113" s="18"/>
      <c r="C113" s="12"/>
      <c r="D113" s="14"/>
      <c r="E113" s="14"/>
      <c r="F113" s="12"/>
      <c r="G113" s="14"/>
      <c r="H113" s="14"/>
      <c r="I113" s="14"/>
      <c r="J113" s="14"/>
      <c r="K113" s="14"/>
      <c r="L113" s="12"/>
      <c r="M113" s="76">
        <v>41414</v>
      </c>
    </row>
    <row r="114" spans="1:13" hidden="1">
      <c r="A114" s="22" t="s">
        <v>252</v>
      </c>
      <c r="B114" s="18"/>
      <c r="C114" s="12"/>
      <c r="D114" s="14"/>
      <c r="E114" s="14"/>
      <c r="F114" s="12"/>
      <c r="G114" s="14"/>
      <c r="H114" s="14"/>
      <c r="I114" s="14"/>
      <c r="J114" s="14"/>
      <c r="K114" s="14"/>
      <c r="L114" s="12"/>
      <c r="M114" s="76" t="s">
        <v>253</v>
      </c>
    </row>
    <row r="115" spans="1:13" hidden="1">
      <c r="A115" s="22" t="s">
        <v>254</v>
      </c>
      <c r="B115" s="18"/>
      <c r="C115" s="12"/>
      <c r="D115" s="14"/>
      <c r="E115" s="14"/>
      <c r="F115" s="12"/>
      <c r="G115" s="14"/>
      <c r="H115" s="14"/>
      <c r="I115" s="14"/>
      <c r="J115" s="14"/>
      <c r="K115" s="14"/>
      <c r="L115" s="12"/>
      <c r="M115" s="76">
        <v>41414</v>
      </c>
    </row>
    <row r="116" spans="1:13" hidden="1">
      <c r="A116" s="22" t="s">
        <v>255</v>
      </c>
      <c r="B116" s="18"/>
      <c r="C116" s="12"/>
      <c r="D116" s="14"/>
      <c r="E116" s="14"/>
      <c r="F116" s="12"/>
      <c r="G116" s="14"/>
      <c r="H116" s="14"/>
      <c r="I116" s="14"/>
      <c r="J116" s="14"/>
      <c r="K116" s="14"/>
      <c r="L116" s="12"/>
      <c r="M116" s="76">
        <v>41414</v>
      </c>
    </row>
    <row r="117" spans="1:13" hidden="1">
      <c r="A117" s="22" t="s">
        <v>256</v>
      </c>
      <c r="B117" s="18"/>
      <c r="C117" s="12"/>
      <c r="D117" s="14"/>
      <c r="E117" s="14"/>
      <c r="F117" s="12"/>
      <c r="G117" s="14"/>
      <c r="H117" s="14"/>
      <c r="I117" s="14"/>
      <c r="J117" s="14"/>
      <c r="K117" s="14"/>
      <c r="L117" s="12"/>
      <c r="M117" s="76">
        <v>41414</v>
      </c>
    </row>
    <row r="118" spans="1:13" hidden="1">
      <c r="A118" s="22" t="s">
        <v>257</v>
      </c>
      <c r="B118" s="18"/>
      <c r="C118" s="12"/>
      <c r="D118" s="14"/>
      <c r="E118" s="14"/>
      <c r="F118" s="12"/>
      <c r="G118" s="14"/>
      <c r="H118" s="14"/>
      <c r="I118" s="14"/>
      <c r="J118" s="14"/>
      <c r="K118" s="14"/>
      <c r="L118" s="12"/>
      <c r="M118" s="76">
        <v>41414</v>
      </c>
    </row>
    <row r="119" spans="1:13" hidden="1">
      <c r="A119" s="22" t="s">
        <v>258</v>
      </c>
      <c r="B119" s="18"/>
      <c r="C119" s="12"/>
      <c r="D119" s="14"/>
      <c r="E119" s="14"/>
      <c r="F119" s="12"/>
      <c r="G119" s="14"/>
      <c r="H119" s="14"/>
      <c r="I119" s="14"/>
      <c r="J119" s="14"/>
      <c r="K119" s="14"/>
      <c r="L119" s="12"/>
      <c r="M119" s="76">
        <v>41417</v>
      </c>
    </row>
    <row r="120" spans="1:13" ht="19.5" hidden="1" customHeight="1">
      <c r="A120" s="22" t="s">
        <v>259</v>
      </c>
      <c r="B120" s="77"/>
      <c r="C120" s="12"/>
      <c r="D120" s="14"/>
      <c r="E120" s="14"/>
      <c r="F120" s="12"/>
      <c r="G120" s="14"/>
      <c r="H120" s="14"/>
      <c r="I120" s="14"/>
      <c r="J120" s="14"/>
      <c r="K120" s="14"/>
      <c r="L120" s="12"/>
      <c r="M120" s="76">
        <v>41417</v>
      </c>
    </row>
    <row r="121" spans="1:13" ht="19.5" hidden="1" customHeight="1">
      <c r="A121" s="22" t="s">
        <v>260</v>
      </c>
      <c r="B121" s="79"/>
      <c r="C121" s="12"/>
      <c r="D121" s="14"/>
      <c r="E121" s="14"/>
      <c r="F121" s="12"/>
      <c r="G121" s="14"/>
      <c r="H121" s="14"/>
      <c r="I121" s="14"/>
      <c r="J121" s="14"/>
      <c r="K121" s="14"/>
      <c r="L121" s="12"/>
      <c r="M121" s="76">
        <v>41417</v>
      </c>
    </row>
    <row r="122" spans="1:13" ht="19.5" hidden="1" customHeight="1">
      <c r="A122" s="22" t="s">
        <v>261</v>
      </c>
      <c r="B122" s="79"/>
      <c r="C122" s="12"/>
      <c r="D122" s="14"/>
      <c r="E122" s="14"/>
      <c r="F122" s="12"/>
      <c r="G122" s="14"/>
      <c r="H122" s="14"/>
      <c r="I122" s="14"/>
      <c r="J122" s="14"/>
      <c r="K122" s="14"/>
      <c r="L122" s="12"/>
      <c r="M122" s="76"/>
    </row>
    <row r="123" spans="1:13" ht="19.5" hidden="1" customHeight="1">
      <c r="A123" s="22" t="s">
        <v>262</v>
      </c>
      <c r="B123" s="79"/>
      <c r="C123" s="12"/>
      <c r="D123" s="14"/>
      <c r="E123" s="14"/>
      <c r="F123" s="12"/>
      <c r="G123" s="14"/>
      <c r="H123" s="14"/>
      <c r="I123" s="14"/>
      <c r="J123" s="14"/>
      <c r="K123" s="14"/>
      <c r="L123" s="12"/>
      <c r="M123" s="76">
        <v>41444</v>
      </c>
    </row>
    <row r="124" spans="1:13" ht="19.5" hidden="1" customHeight="1">
      <c r="A124" s="22" t="s">
        <v>263</v>
      </c>
      <c r="B124" s="12"/>
      <c r="C124" s="12"/>
      <c r="D124" s="14"/>
      <c r="E124" s="14"/>
      <c r="F124" s="12"/>
      <c r="G124" s="14"/>
      <c r="H124" s="14"/>
      <c r="I124" s="14"/>
      <c r="J124" s="14"/>
      <c r="K124" s="14"/>
      <c r="L124" s="12"/>
      <c r="M124" s="76">
        <v>41444</v>
      </c>
    </row>
    <row r="125" spans="1:13" ht="19.5" hidden="1" customHeight="1">
      <c r="A125" s="22" t="s">
        <v>264</v>
      </c>
      <c r="B125" s="12"/>
      <c r="C125" s="12"/>
      <c r="D125" s="14"/>
      <c r="E125" s="14"/>
      <c r="F125" s="12"/>
      <c r="G125" s="14"/>
      <c r="H125" s="14"/>
      <c r="I125" s="14"/>
      <c r="J125" s="14"/>
      <c r="K125" s="14"/>
      <c r="L125" s="12"/>
      <c r="M125" s="76"/>
    </row>
    <row r="126" spans="1:13" ht="45.75" hidden="1" customHeight="1">
      <c r="A126" s="22" t="s">
        <v>265</v>
      </c>
      <c r="B126" s="18"/>
      <c r="C126" s="12"/>
      <c r="D126" s="14"/>
      <c r="E126" s="14"/>
      <c r="F126" s="12"/>
      <c r="G126" s="14"/>
      <c r="H126" s="14"/>
      <c r="I126" s="14"/>
      <c r="J126" s="14"/>
      <c r="K126" s="14"/>
      <c r="L126" s="18"/>
      <c r="M126" s="76"/>
    </row>
    <row r="127" spans="1:13" ht="30" hidden="1" customHeight="1">
      <c r="A127" s="22" t="s">
        <v>266</v>
      </c>
      <c r="B127" s="77"/>
      <c r="C127" s="12"/>
      <c r="D127" s="14"/>
      <c r="E127" s="14"/>
      <c r="F127" s="12"/>
      <c r="G127" s="14"/>
      <c r="H127" s="14"/>
      <c r="I127" s="14"/>
      <c r="J127" s="14"/>
      <c r="K127" s="14"/>
      <c r="L127" s="18"/>
      <c r="M127" s="76"/>
    </row>
    <row r="128" spans="1:13" ht="15.75" hidden="1" thickBot="1">
      <c r="A128" s="80"/>
      <c r="B128" s="81"/>
      <c r="C128" s="82"/>
      <c r="D128" s="83"/>
      <c r="E128" s="83"/>
      <c r="F128" s="84"/>
      <c r="G128" s="82"/>
      <c r="H128" s="82"/>
      <c r="I128" s="85"/>
      <c r="J128" s="86"/>
      <c r="K128" s="86"/>
      <c r="L128" s="82"/>
      <c r="M128" s="46"/>
    </row>
    <row r="129" spans="1:13" hidden="1">
      <c r="A129" s="46"/>
      <c r="B129" s="46"/>
      <c r="C129" s="46"/>
      <c r="D129" s="46"/>
      <c r="E129" s="46"/>
      <c r="F129" s="46"/>
      <c r="G129" s="46"/>
      <c r="H129" s="46"/>
      <c r="I129" s="46"/>
      <c r="J129" s="49"/>
      <c r="K129" s="49"/>
      <c r="L129" s="46"/>
      <c r="M129" s="46"/>
    </row>
    <row r="130" spans="1:13" hidden="1">
      <c r="A130" s="46"/>
      <c r="B130" s="46"/>
      <c r="C130" s="46"/>
      <c r="D130" s="46"/>
      <c r="E130" s="46"/>
      <c r="F130" s="46"/>
      <c r="G130" s="46"/>
      <c r="H130" s="46"/>
      <c r="I130" s="46"/>
      <c r="J130" s="49"/>
      <c r="K130" s="49"/>
      <c r="L130" s="46"/>
      <c r="M130" s="46"/>
    </row>
    <row r="131" spans="1:13">
      <c r="A131" s="46"/>
      <c r="B131" s="46"/>
      <c r="C131" s="46"/>
      <c r="D131" s="46"/>
      <c r="E131" s="46"/>
      <c r="F131" s="46"/>
      <c r="G131" s="133" t="s">
        <v>267</v>
      </c>
      <c r="H131" s="133"/>
      <c r="I131" s="133"/>
      <c r="J131" s="87">
        <f>14952000-J98</f>
        <v>4089000</v>
      </c>
      <c r="K131" s="49"/>
      <c r="L131" s="46"/>
      <c r="M131" s="46"/>
    </row>
    <row r="132" spans="1:13">
      <c r="A132" s="106"/>
      <c r="B132" s="106"/>
      <c r="C132" s="106"/>
      <c r="D132" s="106"/>
      <c r="E132" s="106"/>
      <c r="F132" s="106"/>
      <c r="G132" s="105"/>
      <c r="H132" s="105"/>
      <c r="I132" s="105"/>
      <c r="J132" s="87"/>
      <c r="K132" s="49"/>
      <c r="L132" s="106"/>
      <c r="M132" s="106"/>
    </row>
    <row r="133" spans="1:13">
      <c r="A133" s="106"/>
      <c r="B133" s="106"/>
      <c r="C133" s="106"/>
      <c r="D133" s="106"/>
      <c r="E133" s="106"/>
      <c r="F133" s="106"/>
      <c r="G133" s="105"/>
      <c r="H133" s="105"/>
      <c r="I133" s="105"/>
      <c r="J133" s="87"/>
      <c r="K133" s="49"/>
      <c r="L133" s="106"/>
      <c r="M133" s="106"/>
    </row>
    <row r="134" spans="1:13">
      <c r="A134" s="46"/>
      <c r="B134" s="46"/>
      <c r="C134" s="46"/>
      <c r="D134" s="46"/>
      <c r="E134" s="46"/>
      <c r="F134" s="46"/>
      <c r="G134" s="46"/>
      <c r="H134" s="46"/>
      <c r="I134" s="46"/>
      <c r="J134" s="88"/>
      <c r="K134" s="88"/>
      <c r="L134" s="46"/>
      <c r="M134" s="46"/>
    </row>
    <row r="135" spans="1:13">
      <c r="A135" s="46"/>
      <c r="B135" s="46"/>
      <c r="C135" s="46"/>
      <c r="D135" s="46"/>
      <c r="E135" s="46"/>
      <c r="F135" s="46"/>
      <c r="G135" s="46"/>
      <c r="H135" s="46"/>
      <c r="I135" s="46"/>
      <c r="J135" s="49"/>
      <c r="K135" s="49"/>
      <c r="L135" s="46"/>
      <c r="M135" s="46"/>
    </row>
    <row r="136" spans="1:13" ht="15.75" thickBot="1">
      <c r="A136" s="125" t="s">
        <v>268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46"/>
    </row>
    <row r="137" spans="1:13">
      <c r="A137" s="89" t="s">
        <v>244</v>
      </c>
      <c r="B137" s="90" t="s">
        <v>269</v>
      </c>
      <c r="C137" s="90" t="s">
        <v>270</v>
      </c>
      <c r="D137" s="91">
        <v>50000</v>
      </c>
      <c r="E137" s="91"/>
      <c r="F137" s="90"/>
      <c r="G137" s="91"/>
      <c r="H137" s="91"/>
      <c r="I137" s="91"/>
      <c r="J137" s="92">
        <v>20000</v>
      </c>
      <c r="K137" s="93">
        <f>J137-E137-D137</f>
        <v>-30000</v>
      </c>
      <c r="L137" s="90" t="s">
        <v>27</v>
      </c>
      <c r="M137" s="94" t="s">
        <v>28</v>
      </c>
    </row>
    <row r="138" spans="1:13" ht="26.25">
      <c r="A138" s="95" t="s">
        <v>245</v>
      </c>
      <c r="B138" s="77" t="s">
        <v>271</v>
      </c>
      <c r="C138" s="12" t="s">
        <v>272</v>
      </c>
      <c r="D138" s="14"/>
      <c r="E138" s="14">
        <v>30000</v>
      </c>
      <c r="F138" s="12"/>
      <c r="G138" s="14">
        <v>0</v>
      </c>
      <c r="H138" s="14">
        <v>25000</v>
      </c>
      <c r="I138" s="14">
        <v>0</v>
      </c>
      <c r="J138" s="96">
        <v>10000</v>
      </c>
      <c r="K138" s="97">
        <f>J138-E138-D138</f>
        <v>-20000</v>
      </c>
      <c r="L138" s="18" t="s">
        <v>273</v>
      </c>
      <c r="M138" s="98" t="s">
        <v>28</v>
      </c>
    </row>
    <row r="139" spans="1:13" ht="15.75" thickBot="1">
      <c r="A139" s="126" t="s">
        <v>274</v>
      </c>
      <c r="B139" s="127"/>
      <c r="C139" s="99"/>
      <c r="D139" s="100">
        <f>SUM(D137:D138)</f>
        <v>50000</v>
      </c>
      <c r="E139" s="100">
        <f>SUM(E137:E138)</f>
        <v>30000</v>
      </c>
      <c r="F139" s="99"/>
      <c r="G139" s="99"/>
      <c r="H139" s="99"/>
      <c r="I139" s="99"/>
      <c r="J139" s="101">
        <f>SUM(J137:J138)</f>
        <v>30000</v>
      </c>
      <c r="K139" s="100"/>
      <c r="L139" s="99"/>
      <c r="M139" s="102"/>
    </row>
    <row r="140" spans="1:13">
      <c r="A140" s="46"/>
      <c r="B140" s="46"/>
      <c r="C140" s="46"/>
      <c r="D140" s="46"/>
      <c r="E140" s="46"/>
      <c r="F140" s="46"/>
      <c r="G140" s="128" t="s">
        <v>275</v>
      </c>
      <c r="H140" s="128"/>
      <c r="I140" s="128"/>
      <c r="J140" s="103">
        <f>J131-J139</f>
        <v>4059000</v>
      </c>
      <c r="K140" s="88"/>
      <c r="L140" s="46"/>
      <c r="M140" s="46"/>
    </row>
    <row r="141" spans="1:13">
      <c r="A141" s="46"/>
      <c r="B141" s="46"/>
      <c r="C141" s="46"/>
      <c r="D141" s="46"/>
      <c r="E141" s="46"/>
      <c r="F141" s="46"/>
      <c r="G141" s="46"/>
      <c r="H141" s="46"/>
      <c r="I141" s="46"/>
      <c r="J141" s="88"/>
      <c r="K141" s="88"/>
      <c r="L141" s="46"/>
      <c r="M141" s="46"/>
    </row>
    <row r="142" spans="1:13">
      <c r="A142" s="46"/>
      <c r="B142" s="107" t="s">
        <v>276</v>
      </c>
      <c r="C142" s="107"/>
      <c r="D142" s="107"/>
      <c r="E142" s="107"/>
      <c r="F142" s="107"/>
      <c r="G142" s="107"/>
      <c r="H142" s="46"/>
      <c r="I142" s="46"/>
      <c r="J142" s="88"/>
      <c r="K142" s="88"/>
      <c r="L142" s="49"/>
      <c r="M142" s="46"/>
    </row>
    <row r="143" spans="1:13">
      <c r="A143" s="46"/>
      <c r="B143" s="46"/>
      <c r="C143" s="46"/>
      <c r="D143" s="46"/>
      <c r="E143" s="46"/>
      <c r="F143" s="46"/>
      <c r="G143" s="46"/>
      <c r="H143" s="46"/>
      <c r="I143" s="46"/>
      <c r="J143" s="88"/>
      <c r="K143" s="88"/>
      <c r="L143" s="46"/>
      <c r="M143" s="46"/>
    </row>
    <row r="144" spans="1:13">
      <c r="A144" s="46"/>
      <c r="B144" s="46"/>
      <c r="C144" s="46"/>
      <c r="D144" s="46"/>
      <c r="E144" s="46"/>
      <c r="F144" s="46"/>
      <c r="G144" s="46"/>
      <c r="H144" s="46"/>
      <c r="I144" s="46"/>
      <c r="J144" s="49"/>
      <c r="K144" s="49"/>
      <c r="L144" s="49"/>
      <c r="M144" s="46"/>
    </row>
  </sheetData>
  <mergeCells count="16">
    <mergeCell ref="M3:M4"/>
    <mergeCell ref="B100:L100"/>
    <mergeCell ref="J101:L101"/>
    <mergeCell ref="G131:I131"/>
    <mergeCell ref="B142:G142"/>
    <mergeCell ref="A1:L1"/>
    <mergeCell ref="A3:A4"/>
    <mergeCell ref="B3:B4"/>
    <mergeCell ref="C3:C4"/>
    <mergeCell ref="D3:F3"/>
    <mergeCell ref="G3:I3"/>
    <mergeCell ref="J3:J4"/>
    <mergeCell ref="L3:L4"/>
    <mergeCell ref="A136:L136"/>
    <mergeCell ref="A139:B139"/>
    <mergeCell ref="G140:I140"/>
  </mergeCells>
  <pageMargins left="0" right="0" top="0.59055118110236227" bottom="0.59055118110236227" header="0.31496062992125984" footer="0.31496062992125984"/>
  <pageSetup paperSize="9" orientation="landscape" r:id="rId1"/>
  <headerFooter>
    <oddFooter>Stránka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Rozdělení 2014 </vt:lpstr>
      <vt:lpstr>'Rozdělení 2014 '!Oblast_tisku</vt:lpstr>
    </vt:vector>
  </TitlesOfParts>
  <Company>MMKV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2014-03-13T08:06:32Z</cp:lastPrinted>
  <dcterms:created xsi:type="dcterms:W3CDTF">2014-02-24T15:08:32Z</dcterms:created>
  <dcterms:modified xsi:type="dcterms:W3CDTF">2014-03-13T08:06:38Z</dcterms:modified>
</cp:coreProperties>
</file>