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3820" windowHeight="10110"/>
  </bookViews>
  <sheets>
    <sheet name="Rozpočet DDM, MŠ, ZŠ" sheetId="1" r:id="rId1"/>
    <sheet name="Rozpočet ostatní" sheetId="2" r:id="rId2"/>
    <sheet name="SVR DDM, MŠ, ZŠ" sheetId="3" r:id="rId3"/>
    <sheet name="SVR ostatní" sheetId="4" r:id="rId4"/>
  </sheets>
  <definedNames>
    <definedName name="_xlnm.Print_Area" localSheetId="0">'Rozpočet DDM, MŠ, ZŠ'!$A$1:$D$55</definedName>
  </definedNames>
  <calcPr calcId="125725"/>
</workbook>
</file>

<file path=xl/calcChain.xml><?xml version="1.0" encoding="utf-8"?>
<calcChain xmlns="http://schemas.openxmlformats.org/spreadsheetml/2006/main">
  <c r="E51" i="2"/>
  <c r="D51"/>
  <c r="E38"/>
  <c r="B55" i="1"/>
  <c r="C48"/>
  <c r="B48"/>
  <c r="D47" i="2"/>
  <c r="F43"/>
  <c r="D38" i="3"/>
  <c r="C38"/>
  <c r="B38"/>
  <c r="D25"/>
  <c r="D37" s="1"/>
  <c r="C25"/>
  <c r="C37" s="1"/>
  <c r="B25"/>
  <c r="B37" s="1"/>
  <c r="D18"/>
  <c r="D20" s="1"/>
  <c r="C18"/>
  <c r="C20" s="1"/>
  <c r="B18"/>
  <c r="B20" s="1"/>
  <c r="F28" i="4"/>
  <c r="F37" s="1"/>
  <c r="F38" s="1"/>
  <c r="E28"/>
  <c r="E37" s="1"/>
  <c r="E38" s="1"/>
  <c r="D28"/>
  <c r="D38" s="1"/>
  <c r="C28"/>
  <c r="C37" s="1"/>
  <c r="C38" s="1"/>
  <c r="B28"/>
  <c r="B37" s="1"/>
  <c r="B38" s="1"/>
  <c r="F13"/>
  <c r="F22" s="1"/>
  <c r="E13"/>
  <c r="E22" s="1"/>
  <c r="D13"/>
  <c r="D22" s="1"/>
  <c r="C13"/>
  <c r="C22" s="1"/>
  <c r="B13"/>
  <c r="B22" s="1"/>
  <c r="E54" i="2"/>
  <c r="D54"/>
  <c r="E53"/>
  <c r="D53"/>
  <c r="E48"/>
  <c r="E47" s="1"/>
  <c r="D48"/>
  <c r="F28"/>
  <c r="F37" s="1"/>
  <c r="E28"/>
  <c r="E37" s="1"/>
  <c r="D28"/>
  <c r="D37" s="1"/>
  <c r="C28"/>
  <c r="C37" s="1"/>
  <c r="C38" s="1"/>
  <c r="B28"/>
  <c r="B37" s="1"/>
  <c r="B38" s="1"/>
  <c r="F13"/>
  <c r="F22" s="1"/>
  <c r="E13"/>
  <c r="E22" s="1"/>
  <c r="D13"/>
  <c r="D22" s="1"/>
  <c r="C13"/>
  <c r="C22" s="1"/>
  <c r="B13"/>
  <c r="B22" s="1"/>
  <c r="C54" i="1"/>
  <c r="B54"/>
  <c r="C53"/>
  <c r="B53"/>
  <c r="B51" s="1"/>
  <c r="C49"/>
  <c r="B49"/>
  <c r="D38"/>
  <c r="C38"/>
  <c r="B38"/>
  <c r="D25"/>
  <c r="D37" s="1"/>
  <c r="C25"/>
  <c r="C37" s="1"/>
  <c r="C39" s="1"/>
  <c r="B25"/>
  <c r="B37" s="1"/>
  <c r="B39" s="1"/>
  <c r="D18"/>
  <c r="D20" s="1"/>
  <c r="C18"/>
  <c r="C20" s="1"/>
  <c r="B18"/>
  <c r="B20" s="1"/>
  <c r="F38" i="2" l="1"/>
  <c r="D37" i="4"/>
  <c r="F39"/>
  <c r="C39" i="2"/>
  <c r="B39"/>
  <c r="E39"/>
  <c r="F39"/>
  <c r="D38"/>
  <c r="D39" s="1"/>
  <c r="D55"/>
  <c r="E46" s="1"/>
  <c r="D39" i="3"/>
  <c r="D40" s="1"/>
  <c r="C39"/>
  <c r="C40" s="1"/>
  <c r="B39"/>
  <c r="B40" s="1"/>
  <c r="C51" i="1"/>
  <c r="C55" s="1"/>
  <c r="D39"/>
  <c r="D40" s="1"/>
  <c r="C40"/>
  <c r="B40"/>
  <c r="E39" i="4"/>
  <c r="D39"/>
  <c r="C39"/>
  <c r="B39"/>
  <c r="C47" i="1"/>
  <c r="E55" i="2" l="1"/>
</calcChain>
</file>

<file path=xl/sharedStrings.xml><?xml version="1.0" encoding="utf-8"?>
<sst xmlns="http://schemas.openxmlformats.org/spreadsheetml/2006/main" count="200" uniqueCount="91">
  <si>
    <t>v tis.Kč</t>
  </si>
  <si>
    <t>skutečnost</t>
  </si>
  <si>
    <t>NÁKLADY ORGANIZACE</t>
  </si>
  <si>
    <t>Nákup materiálu</t>
  </si>
  <si>
    <t>Potraviny</t>
  </si>
  <si>
    <t>Energie</t>
  </si>
  <si>
    <t>Opravy a údržba</t>
  </si>
  <si>
    <t>Ostatní služby</t>
  </si>
  <si>
    <t>Mzdy a zákonné odvody</t>
  </si>
  <si>
    <t>Odpisy</t>
  </si>
  <si>
    <t>Ostatní náklady</t>
  </si>
  <si>
    <t>Náklady k dotacím - bod 2) výnosy</t>
  </si>
  <si>
    <t>Provozní náklady celkem</t>
  </si>
  <si>
    <t xml:space="preserve">Náklady k výnosům ze SR na mzdové prostředky a drobné pomůcky </t>
  </si>
  <si>
    <t xml:space="preserve">  Náklady celkem</t>
  </si>
  <si>
    <t>VÝNOSY ORGANIZACE</t>
  </si>
  <si>
    <t>1) Neinvestiční příspěvek města na provoz</t>
  </si>
  <si>
    <t>2) Neinvestiční dotace z KÚ, SR, EU</t>
  </si>
  <si>
    <r>
      <t xml:space="preserve">3) Výnosy </t>
    </r>
    <r>
      <rPr>
        <i/>
        <sz val="10"/>
        <rFont val="Calibri"/>
        <family val="2"/>
        <charset val="238"/>
      </rPr>
      <t>vč.jiné činnosti</t>
    </r>
    <r>
      <rPr>
        <b/>
        <sz val="10"/>
        <rFont val="Calibri"/>
        <family val="2"/>
        <charset val="238"/>
      </rPr>
      <t>:</t>
    </r>
  </si>
  <si>
    <t>z toho:</t>
  </si>
  <si>
    <t>a) tržby stravné žáci</t>
  </si>
  <si>
    <t>b) stravné zaměstnanci</t>
  </si>
  <si>
    <t>c) tržby cizí strávníci</t>
  </si>
  <si>
    <t>e) pronájmy (tělocvičen, učeben, aj.)</t>
  </si>
  <si>
    <t>f) ostatní výnosy</t>
  </si>
  <si>
    <t>g) použití fondu investic na opravy</t>
  </si>
  <si>
    <t xml:space="preserve">h) použití rezervního fondu </t>
  </si>
  <si>
    <t>i) použití fondu odměn</t>
  </si>
  <si>
    <t>j) nekrytí FI</t>
  </si>
  <si>
    <t xml:space="preserve"> Provozní výnosy celkem  </t>
  </si>
  <si>
    <t>Výnosy ze SR na mzdové prostředky a drobné pomůcky (neprocházejí účty města)</t>
  </si>
  <si>
    <t xml:space="preserve">  Výnosy celkem  </t>
  </si>
  <si>
    <t>Výsledek hospodaření</t>
  </si>
  <si>
    <t>Poznámka:</t>
  </si>
  <si>
    <t>Použití fondu investic v tis. Kč</t>
  </si>
  <si>
    <t>počáteční stav</t>
  </si>
  <si>
    <t>příjmy - celkem</t>
  </si>
  <si>
    <t>odpisy</t>
  </si>
  <si>
    <t>výdaje - celkem</t>
  </si>
  <si>
    <t>opravy a údržba</t>
  </si>
  <si>
    <t>nekrytí fondu</t>
  </si>
  <si>
    <t>konečný stav</t>
  </si>
  <si>
    <t>návrh rozpočtu</t>
  </si>
  <si>
    <t>HČ</t>
  </si>
  <si>
    <t>Mzdové náklady - mzdové nákl. (521/1)</t>
  </si>
  <si>
    <t xml:space="preserve">                              - ost.osob. nákl.(521/2)</t>
  </si>
  <si>
    <t>Zákonné  soc. a zdrav. pojištění (524)</t>
  </si>
  <si>
    <t>Zákonné sociální náklady (FKSP - 527)</t>
  </si>
  <si>
    <t>Jiné sociální náklady (528)</t>
  </si>
  <si>
    <t>OSOBNÍ NÁKLADY CELKEM</t>
  </si>
  <si>
    <t>Spotřeba materiálu</t>
  </si>
  <si>
    <t>Aktivace oběžného majetku (507)</t>
  </si>
  <si>
    <t>Změna stavu zásob vlastní výroby (508)</t>
  </si>
  <si>
    <t xml:space="preserve">Ostatní služby </t>
  </si>
  <si>
    <t>Neinvestiční příspěvek města na provoz</t>
  </si>
  <si>
    <t xml:space="preserve">Neinvestiční transfer z KÚ, SR, EU </t>
  </si>
  <si>
    <t>Úřad práce</t>
  </si>
  <si>
    <t>Výnosy bez příspěvku</t>
  </si>
  <si>
    <t>Tržby z prodeje služeb</t>
  </si>
  <si>
    <t>Tržby z prodeje materiálu</t>
  </si>
  <si>
    <t xml:space="preserve">Jiné ostatní výnosy </t>
  </si>
  <si>
    <t xml:space="preserve">Použití FI na opravy a údržbu </t>
  </si>
  <si>
    <t xml:space="preserve">Nekrytí FI </t>
  </si>
  <si>
    <t>Výnosy vč. Příspěvku</t>
  </si>
  <si>
    <t xml:space="preserve">  Výnosy celkem</t>
  </si>
  <si>
    <r>
      <t xml:space="preserve">Počet  </t>
    </r>
    <r>
      <rPr>
        <i/>
        <sz val="10"/>
        <rFont val="Calibri"/>
        <family val="2"/>
        <charset val="238"/>
      </rPr>
      <t>ZAMĚSTNANCŮ :</t>
    </r>
    <r>
      <rPr>
        <sz val="10"/>
        <rFont val="Calibri"/>
        <family val="2"/>
        <charset val="238"/>
      </rPr>
      <t xml:space="preserve"> </t>
    </r>
  </si>
  <si>
    <t>roční prům. přepočtený stav</t>
  </si>
  <si>
    <t>Investiční příspěvek města</t>
  </si>
  <si>
    <t>Rozpočet na rok 201x</t>
  </si>
  <si>
    <t>Název DDM, MŠ, ZŠ</t>
  </si>
  <si>
    <t>Náklady a výnosy roku 201x ze SR jsou stanoveny pouze odhadem KÚ a nejsou předmětem rozpočtu města.</t>
  </si>
  <si>
    <t>plán 201x</t>
  </si>
  <si>
    <t>oček. skut. 201x-1</t>
  </si>
  <si>
    <t>transferový podíl</t>
  </si>
  <si>
    <t>Název PO</t>
  </si>
  <si>
    <t xml:space="preserve">IČO: </t>
  </si>
  <si>
    <t>očekávaná skut.</t>
  </si>
  <si>
    <t>investiční příspěvek města na</t>
  </si>
  <si>
    <t>201x</t>
  </si>
  <si>
    <t>201x+1</t>
  </si>
  <si>
    <t>201x+2</t>
  </si>
  <si>
    <t>rozpočet</t>
  </si>
  <si>
    <t xml:space="preserve">Název PO </t>
  </si>
  <si>
    <t>Střednědobý výhled rozpočtu</t>
  </si>
  <si>
    <t>IČO:</t>
  </si>
  <si>
    <t xml:space="preserve">d) školní družina </t>
  </si>
  <si>
    <t>201x-1</t>
  </si>
  <si>
    <t>201x-2</t>
  </si>
  <si>
    <t>Použití fondu odměn</t>
  </si>
  <si>
    <t>Použití rezervního fondu</t>
  </si>
  <si>
    <t>SVR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</si>
</sst>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</font>
    <font>
      <b/>
      <sz val="10"/>
      <name val="Calibri"/>
      <family val="2"/>
      <charset val="238"/>
    </font>
    <font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i/>
      <sz val="10"/>
      <name val="Calibri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sz val="9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3" fillId="0" borderId="0"/>
  </cellStyleXfs>
  <cellXfs count="253">
    <xf numFmtId="0" fontId="0" fillId="0" borderId="0" xfId="0"/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3" fontId="7" fillId="0" borderId="4" xfId="0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8" xfId="0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3" borderId="15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0" fontId="9" fillId="4" borderId="23" xfId="0" applyFont="1" applyFill="1" applyBorder="1" applyAlignment="1">
      <alignment horizontal="left" vertical="center" wrapText="1"/>
    </xf>
    <xf numFmtId="3" fontId="6" fillId="4" borderId="24" xfId="0" applyNumberFormat="1" applyFont="1" applyFill="1" applyBorder="1" applyAlignment="1">
      <alignment vertical="center"/>
    </xf>
    <xf numFmtId="3" fontId="6" fillId="4" borderId="19" xfId="0" applyNumberFormat="1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5" borderId="8" xfId="0" applyFont="1" applyFill="1" applyBorder="1" applyAlignment="1">
      <alignment vertical="center"/>
    </xf>
    <xf numFmtId="3" fontId="7" fillId="5" borderId="9" xfId="0" applyNumberFormat="1" applyFont="1" applyFill="1" applyBorder="1" applyAlignment="1">
      <alignment vertical="center"/>
    </xf>
    <xf numFmtId="3" fontId="7" fillId="5" borderId="10" xfId="0" applyNumberFormat="1" applyFont="1" applyFill="1" applyBorder="1" applyAlignment="1">
      <alignment vertical="center"/>
    </xf>
    <xf numFmtId="3" fontId="7" fillId="5" borderId="2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3" fontId="7" fillId="6" borderId="26" xfId="0" applyNumberFormat="1" applyFont="1" applyFill="1" applyBorder="1" applyAlignment="1">
      <alignment vertical="center"/>
    </xf>
    <xf numFmtId="3" fontId="7" fillId="6" borderId="15" xfId="0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horizontal="left" vertical="center"/>
    </xf>
    <xf numFmtId="3" fontId="6" fillId="0" borderId="26" xfId="0" applyNumberFormat="1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14" fillId="7" borderId="27" xfId="0" applyFont="1" applyFill="1" applyBorder="1" applyAlignment="1">
      <alignment horizontal="left" vertical="center"/>
    </xf>
    <xf numFmtId="3" fontId="6" fillId="7" borderId="26" xfId="0" applyNumberFormat="1" applyFont="1" applyFill="1" applyBorder="1" applyAlignment="1">
      <alignment vertical="center"/>
    </xf>
    <xf numFmtId="3" fontId="6" fillId="7" borderId="15" xfId="0" applyNumberFormat="1" applyFont="1" applyFill="1" applyBorder="1" applyAlignment="1">
      <alignment vertical="center"/>
    </xf>
    <xf numFmtId="3" fontId="6" fillId="7" borderId="28" xfId="0" applyNumberFormat="1" applyFont="1" applyFill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3" fontId="6" fillId="0" borderId="26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horizontal="left" vertical="center"/>
    </xf>
    <xf numFmtId="3" fontId="6" fillId="0" borderId="29" xfId="0" applyNumberFormat="1" applyFont="1" applyFill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0" fontId="9" fillId="4" borderId="20" xfId="0" applyFont="1" applyFill="1" applyBorder="1" applyAlignment="1">
      <alignment horizontal="left" vertical="center" wrapText="1"/>
    </xf>
    <xf numFmtId="3" fontId="6" fillId="4" borderId="22" xfId="0" applyNumberFormat="1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3" fontId="7" fillId="2" borderId="21" xfId="0" applyNumberFormat="1" applyFont="1" applyFill="1" applyBorder="1" applyAlignment="1">
      <alignment vertical="center"/>
    </xf>
    <xf numFmtId="3" fontId="7" fillId="2" borderId="22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17" fillId="0" borderId="0" xfId="0" applyFont="1" applyFill="1"/>
    <xf numFmtId="0" fontId="14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7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horizontal="right" vertical="center"/>
    </xf>
    <xf numFmtId="0" fontId="14" fillId="3" borderId="33" xfId="0" applyFont="1" applyFill="1" applyBorder="1" applyAlignment="1">
      <alignment horizontal="left" vertical="center" indent="1"/>
    </xf>
    <xf numFmtId="3" fontId="14" fillId="3" borderId="13" xfId="0" applyNumberFormat="1" applyFont="1" applyFill="1" applyBorder="1" applyAlignment="1">
      <alignment horizontal="right" vertical="center"/>
    </xf>
    <xf numFmtId="3" fontId="14" fillId="0" borderId="15" xfId="0" applyNumberFormat="1" applyFont="1" applyFill="1" applyBorder="1" applyAlignment="1">
      <alignment horizontal="right" vertical="center"/>
    </xf>
    <xf numFmtId="0" fontId="14" fillId="9" borderId="33" xfId="0" applyFont="1" applyFill="1" applyBorder="1" applyAlignment="1">
      <alignment horizontal="left" vertical="center" indent="1"/>
    </xf>
    <xf numFmtId="3" fontId="6" fillId="9" borderId="15" xfId="0" applyNumberFormat="1" applyFont="1" applyFill="1" applyBorder="1" applyAlignment="1">
      <alignment horizontal="right" vertical="center"/>
    </xf>
    <xf numFmtId="0" fontId="7" fillId="3" borderId="20" xfId="0" applyFont="1" applyFill="1" applyBorder="1" applyAlignment="1">
      <alignment vertical="center"/>
    </xf>
    <xf numFmtId="3" fontId="8" fillId="0" borderId="22" xfId="0" applyNumberFormat="1" applyFont="1" applyBorder="1" applyAlignment="1">
      <alignment horizontal="right" vertical="center"/>
    </xf>
    <xf numFmtId="0" fontId="0" fillId="0" borderId="0" xfId="0" applyFill="1"/>
    <xf numFmtId="0" fontId="21" fillId="0" borderId="0" xfId="0" applyFont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3" fontId="22" fillId="0" borderId="35" xfId="0" applyNumberFormat="1" applyFont="1" applyBorder="1" applyAlignment="1">
      <alignment horizontal="center" vertical="center" wrapText="1"/>
    </xf>
    <xf numFmtId="3" fontId="22" fillId="0" borderId="36" xfId="0" applyNumberFormat="1" applyFont="1" applyBorder="1" applyAlignment="1">
      <alignment horizontal="center" vertical="center" wrapText="1"/>
    </xf>
    <xf numFmtId="3" fontId="22" fillId="0" borderId="38" xfId="0" applyNumberFormat="1" applyFont="1" applyBorder="1" applyAlignment="1">
      <alignment horizontal="center" vertical="center"/>
    </xf>
    <xf numFmtId="0" fontId="24" fillId="0" borderId="8" xfId="1" applyFont="1" applyFill="1" applyBorder="1" applyAlignment="1">
      <alignment vertical="center"/>
    </xf>
    <xf numFmtId="3" fontId="6" fillId="3" borderId="9" xfId="0" applyNumberFormat="1" applyFont="1" applyFill="1" applyBorder="1" applyAlignment="1"/>
    <xf numFmtId="3" fontId="24" fillId="0" borderId="36" xfId="0" applyNumberFormat="1" applyFont="1" applyFill="1" applyBorder="1" applyAlignment="1">
      <alignment vertical="center"/>
    </xf>
    <xf numFmtId="3" fontId="24" fillId="0" borderId="9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vertical="center"/>
    </xf>
    <xf numFmtId="3" fontId="14" fillId="0" borderId="5" xfId="0" applyNumberFormat="1" applyFont="1" applyFill="1" applyBorder="1" applyAlignment="1">
      <alignment vertical="center"/>
    </xf>
    <xf numFmtId="0" fontId="24" fillId="0" borderId="14" xfId="1" applyFont="1" applyFill="1" applyBorder="1" applyAlignment="1">
      <alignment vertical="center"/>
    </xf>
    <xf numFmtId="3" fontId="6" fillId="3" borderId="26" xfId="0" applyNumberFormat="1" applyFont="1" applyFill="1" applyBorder="1" applyAlignment="1"/>
    <xf numFmtId="3" fontId="24" fillId="0" borderId="39" xfId="0" applyNumberFormat="1" applyFont="1" applyFill="1" applyBorder="1" applyAlignment="1">
      <alignment vertical="center"/>
    </xf>
    <xf numFmtId="3" fontId="24" fillId="0" borderId="26" xfId="0" applyNumberFormat="1" applyFont="1" applyFill="1" applyBorder="1" applyAlignment="1">
      <alignment vertical="center"/>
    </xf>
    <xf numFmtId="3" fontId="14" fillId="0" borderId="15" xfId="0" applyNumberFormat="1" applyFont="1" applyFill="1" applyBorder="1" applyAlignment="1">
      <alignment vertical="center"/>
    </xf>
    <xf numFmtId="3" fontId="14" fillId="0" borderId="19" xfId="0" applyNumberFormat="1" applyFont="1" applyFill="1" applyBorder="1" applyAlignment="1">
      <alignment vertical="center"/>
    </xf>
    <xf numFmtId="0" fontId="24" fillId="0" borderId="16" xfId="1" applyFont="1" applyFill="1" applyBorder="1" applyAlignment="1">
      <alignment vertical="center"/>
    </xf>
    <xf numFmtId="3" fontId="6" fillId="3" borderId="29" xfId="0" applyNumberFormat="1" applyFont="1" applyFill="1" applyBorder="1" applyAlignment="1"/>
    <xf numFmtId="3" fontId="24" fillId="3" borderId="39" xfId="0" applyNumberFormat="1" applyFont="1" applyFill="1" applyBorder="1" applyAlignment="1">
      <alignment vertical="center"/>
    </xf>
    <xf numFmtId="3" fontId="24" fillId="0" borderId="29" xfId="0" applyNumberFormat="1" applyFont="1" applyFill="1" applyBorder="1" applyAlignment="1">
      <alignment vertical="center"/>
    </xf>
    <xf numFmtId="3" fontId="14" fillId="0" borderId="18" xfId="0" applyNumberFormat="1" applyFont="1" applyFill="1" applyBorder="1" applyAlignment="1">
      <alignment vertical="center"/>
    </xf>
    <xf numFmtId="0" fontId="12" fillId="5" borderId="1" xfId="1" applyFont="1" applyFill="1" applyBorder="1" applyAlignment="1">
      <alignment vertical="center"/>
    </xf>
    <xf numFmtId="3" fontId="7" fillId="5" borderId="21" xfId="0" applyNumberFormat="1" applyFont="1" applyFill="1" applyBorder="1" applyAlignment="1">
      <alignment vertical="center"/>
    </xf>
    <xf numFmtId="3" fontId="7" fillId="5" borderId="22" xfId="0" applyNumberFormat="1" applyFont="1" applyFill="1" applyBorder="1" applyAlignment="1">
      <alignment vertical="center"/>
    </xf>
    <xf numFmtId="0" fontId="6" fillId="0" borderId="30" xfId="0" applyFont="1" applyBorder="1" applyAlignment="1">
      <alignment vertical="center"/>
    </xf>
    <xf numFmtId="3" fontId="25" fillId="0" borderId="9" xfId="0" applyNumberFormat="1" applyFont="1" applyBorder="1" applyAlignment="1">
      <alignment vertical="center"/>
    </xf>
    <xf numFmtId="3" fontId="25" fillId="3" borderId="40" xfId="0" applyNumberFormat="1" applyFont="1" applyFill="1" applyBorder="1" applyAlignment="1">
      <alignment vertical="center"/>
    </xf>
    <xf numFmtId="0" fontId="6" fillId="0" borderId="27" xfId="0" applyFont="1" applyBorder="1" applyAlignment="1">
      <alignment vertical="center"/>
    </xf>
    <xf numFmtId="3" fontId="25" fillId="0" borderId="26" xfId="0" applyNumberFormat="1" applyFont="1" applyBorder="1" applyAlignment="1">
      <alignment vertical="center"/>
    </xf>
    <xf numFmtId="3" fontId="25" fillId="3" borderId="41" xfId="0" applyNumberFormat="1" applyFont="1" applyFill="1" applyBorder="1" applyAlignment="1">
      <alignment vertical="center"/>
    </xf>
    <xf numFmtId="0" fontId="24" fillId="0" borderId="14" xfId="1" applyFont="1" applyBorder="1" applyAlignment="1">
      <alignment vertical="center"/>
    </xf>
    <xf numFmtId="0" fontId="24" fillId="0" borderId="16" xfId="1" applyFont="1" applyBorder="1" applyAlignment="1">
      <alignment vertical="center"/>
    </xf>
    <xf numFmtId="3" fontId="25" fillId="0" borderId="24" xfId="0" applyNumberFormat="1" applyFont="1" applyFill="1" applyBorder="1" applyAlignment="1">
      <alignment vertical="center"/>
    </xf>
    <xf numFmtId="3" fontId="25" fillId="0" borderId="42" xfId="0" applyNumberFormat="1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7" fillId="5" borderId="30" xfId="0" applyFont="1" applyFill="1" applyBorder="1" applyAlignment="1">
      <alignment vertical="center"/>
    </xf>
    <xf numFmtId="3" fontId="12" fillId="5" borderId="43" xfId="0" applyNumberFormat="1" applyFont="1" applyFill="1" applyBorder="1" applyAlignment="1">
      <alignment vertical="center"/>
    </xf>
    <xf numFmtId="3" fontId="12" fillId="5" borderId="44" xfId="0" applyNumberFormat="1" applyFont="1" applyFill="1" applyBorder="1" applyAlignment="1">
      <alignment vertical="center"/>
    </xf>
    <xf numFmtId="3" fontId="12" fillId="5" borderId="9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3" fontId="12" fillId="0" borderId="24" xfId="0" applyNumberFormat="1" applyFont="1" applyFill="1" applyBorder="1" applyAlignment="1">
      <alignment vertical="center"/>
    </xf>
    <xf numFmtId="3" fontId="12" fillId="0" borderId="42" xfId="0" applyNumberFormat="1" applyFont="1" applyFill="1" applyBorder="1" applyAlignment="1">
      <alignment vertical="center"/>
    </xf>
    <xf numFmtId="3" fontId="12" fillId="3" borderId="26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vertical="center"/>
    </xf>
    <xf numFmtId="3" fontId="7" fillId="0" borderId="41" xfId="0" applyNumberFormat="1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left" vertical="center"/>
    </xf>
    <xf numFmtId="0" fontId="27" fillId="6" borderId="45" xfId="0" applyFont="1" applyFill="1" applyBorder="1" applyAlignment="1">
      <alignment horizontal="left" vertical="center"/>
    </xf>
    <xf numFmtId="0" fontId="27" fillId="6" borderId="28" xfId="0" applyFont="1" applyFill="1" applyBorder="1" applyAlignment="1">
      <alignment horizontal="left" vertical="center"/>
    </xf>
    <xf numFmtId="0" fontId="24" fillId="0" borderId="27" xfId="1" applyFont="1" applyFill="1" applyBorder="1" applyAlignment="1">
      <alignment vertical="center"/>
    </xf>
    <xf numFmtId="3" fontId="6" fillId="0" borderId="26" xfId="0" applyNumberFormat="1" applyFont="1" applyFill="1" applyBorder="1" applyAlignment="1"/>
    <xf numFmtId="3" fontId="25" fillId="0" borderId="45" xfId="0" applyNumberFormat="1" applyFont="1" applyFill="1" applyBorder="1" applyAlignment="1">
      <alignment vertical="center"/>
    </xf>
    <xf numFmtId="3" fontId="25" fillId="0" borderId="26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0" fontId="24" fillId="0" borderId="27" xfId="0" applyFont="1" applyFill="1" applyBorder="1" applyAlignment="1">
      <alignment horizontal="left" vertical="center"/>
    </xf>
    <xf numFmtId="0" fontId="24" fillId="3" borderId="27" xfId="1" applyFont="1" applyFill="1" applyBorder="1" applyAlignment="1">
      <alignment vertical="center"/>
    </xf>
    <xf numFmtId="3" fontId="6" fillId="3" borderId="24" xfId="0" applyNumberFormat="1" applyFont="1" applyFill="1" applyBorder="1" applyAlignment="1">
      <alignment vertical="center"/>
    </xf>
    <xf numFmtId="3" fontId="6" fillId="3" borderId="42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25" fillId="3" borderId="24" xfId="0" applyNumberFormat="1" applyFont="1" applyFill="1" applyBorder="1" applyAlignment="1">
      <alignment vertical="center"/>
    </xf>
    <xf numFmtId="3" fontId="25" fillId="3" borderId="42" xfId="0" applyNumberFormat="1" applyFont="1" applyFill="1" applyBorder="1" applyAlignment="1">
      <alignment vertical="center"/>
    </xf>
    <xf numFmtId="3" fontId="25" fillId="0" borderId="29" xfId="0" applyNumberFormat="1" applyFont="1" applyFill="1" applyBorder="1" applyAlignment="1">
      <alignment vertical="center"/>
    </xf>
    <xf numFmtId="0" fontId="22" fillId="0" borderId="20" xfId="1" applyFont="1" applyFill="1" applyBorder="1"/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0" fontId="22" fillId="0" borderId="20" xfId="1" applyFont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8" fillId="3" borderId="21" xfId="0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3" fontId="8" fillId="2" borderId="21" xfId="0" applyNumberFormat="1" applyFont="1" applyFill="1" applyBorder="1" applyAlignment="1">
      <alignment vertical="center"/>
    </xf>
    <xf numFmtId="3" fontId="7" fillId="2" borderId="48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28" fillId="0" borderId="0" xfId="0" applyFont="1" applyFill="1" applyBorder="1"/>
    <xf numFmtId="0" fontId="24" fillId="5" borderId="20" xfId="1" applyFont="1" applyFill="1" applyBorder="1" applyAlignment="1">
      <alignment vertical="center"/>
    </xf>
    <xf numFmtId="3" fontId="24" fillId="5" borderId="22" xfId="1" applyNumberFormat="1" applyFont="1" applyFill="1" applyBorder="1" applyAlignment="1">
      <alignment horizontal="center" vertical="center"/>
    </xf>
    <xf numFmtId="0" fontId="29" fillId="0" borderId="0" xfId="1" applyFont="1" applyAlignment="1">
      <alignment vertical="top"/>
    </xf>
    <xf numFmtId="3" fontId="24" fillId="0" borderId="0" xfId="1" applyNumberFormat="1" applyFont="1"/>
    <xf numFmtId="0" fontId="7" fillId="2" borderId="8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vertical="center"/>
    </xf>
    <xf numFmtId="0" fontId="7" fillId="3" borderId="52" xfId="0" applyFont="1" applyFill="1" applyBorder="1" applyAlignment="1">
      <alignment vertical="center"/>
    </xf>
    <xf numFmtId="0" fontId="1" fillId="0" borderId="0" xfId="0" applyFont="1"/>
    <xf numFmtId="0" fontId="6" fillId="3" borderId="14" xfId="0" applyFont="1" applyFill="1" applyBorder="1" applyAlignment="1">
      <alignment horizontal="left" vertical="center" indent="1"/>
    </xf>
    <xf numFmtId="0" fontId="18" fillId="3" borderId="45" xfId="0" applyFont="1" applyFill="1" applyBorder="1" applyAlignment="1">
      <alignment vertical="center"/>
    </xf>
    <xf numFmtId="3" fontId="13" fillId="3" borderId="15" xfId="0" applyNumberFormat="1" applyFont="1" applyFill="1" applyBorder="1" applyAlignment="1">
      <alignment horizontal="right" vertical="center"/>
    </xf>
    <xf numFmtId="3" fontId="14" fillId="3" borderId="15" xfId="0" applyNumberFormat="1" applyFont="1" applyFill="1" applyBorder="1" applyAlignment="1">
      <alignment horizontal="right" vertical="center"/>
    </xf>
    <xf numFmtId="0" fontId="6" fillId="9" borderId="14" xfId="0" applyFont="1" applyFill="1" applyBorder="1" applyAlignment="1">
      <alignment horizontal="left" vertical="center" indent="1"/>
    </xf>
    <xf numFmtId="0" fontId="6" fillId="9" borderId="45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13" fillId="3" borderId="33" xfId="0" applyFont="1" applyFill="1" applyBorder="1" applyAlignment="1">
      <alignment vertical="center"/>
    </xf>
    <xf numFmtId="3" fontId="13" fillId="3" borderId="13" xfId="0" applyNumberFormat="1" applyFont="1" applyFill="1" applyBorder="1" applyAlignment="1">
      <alignment horizontal="right" vertical="center"/>
    </xf>
    <xf numFmtId="0" fontId="18" fillId="3" borderId="27" xfId="0" applyFont="1" applyFill="1" applyBorder="1" applyAlignment="1">
      <alignment vertical="center"/>
    </xf>
    <xf numFmtId="0" fontId="14" fillId="8" borderId="33" xfId="0" applyFont="1" applyFill="1" applyBorder="1" applyAlignment="1">
      <alignment horizontal="left" vertical="center" indent="1"/>
    </xf>
    <xf numFmtId="3" fontId="14" fillId="8" borderId="13" xfId="0" applyNumberFormat="1" applyFont="1" applyFill="1" applyBorder="1" applyAlignment="1">
      <alignment horizontal="right" vertical="center"/>
    </xf>
    <xf numFmtId="0" fontId="6" fillId="8" borderId="14" xfId="0" applyFont="1" applyFill="1" applyBorder="1" applyAlignment="1">
      <alignment vertical="center"/>
    </xf>
    <xf numFmtId="3" fontId="6" fillId="8" borderId="12" xfId="0" applyNumberFormat="1" applyFont="1" applyFill="1" applyBorder="1" applyAlignment="1">
      <alignment vertical="center"/>
    </xf>
    <xf numFmtId="3" fontId="6" fillId="8" borderId="15" xfId="0" applyNumberFormat="1" applyFont="1" applyFill="1" applyBorder="1" applyAlignment="1">
      <alignment vertical="center"/>
    </xf>
    <xf numFmtId="0" fontId="24" fillId="8" borderId="14" xfId="1" applyFont="1" applyFill="1" applyBorder="1"/>
    <xf numFmtId="3" fontId="25" fillId="8" borderId="26" xfId="0" applyNumberFormat="1" applyFont="1" applyFill="1" applyBorder="1" applyAlignment="1">
      <alignment vertical="center"/>
    </xf>
    <xf numFmtId="3" fontId="25" fillId="8" borderId="41" xfId="0" applyNumberFormat="1" applyFont="1" applyFill="1" applyBorder="1" applyAlignment="1">
      <alignment vertical="center"/>
    </xf>
    <xf numFmtId="3" fontId="24" fillId="8" borderId="26" xfId="0" applyNumberFormat="1" applyFont="1" applyFill="1" applyBorder="1" applyAlignment="1">
      <alignment vertical="center"/>
    </xf>
    <xf numFmtId="0" fontId="14" fillId="8" borderId="14" xfId="0" applyFont="1" applyFill="1" applyBorder="1" applyAlignment="1">
      <alignment horizontal="left" vertical="center" indent="1"/>
    </xf>
    <xf numFmtId="0" fontId="14" fillId="8" borderId="45" xfId="0" applyFont="1" applyFill="1" applyBorder="1" applyAlignment="1">
      <alignment vertical="center"/>
    </xf>
    <xf numFmtId="3" fontId="14" fillId="8" borderId="15" xfId="0" applyNumberFormat="1" applyFont="1" applyFill="1" applyBorder="1" applyAlignment="1">
      <alignment horizontal="right" vertical="center"/>
    </xf>
    <xf numFmtId="0" fontId="24" fillId="3" borderId="14" xfId="1" applyFont="1" applyFill="1" applyBorder="1"/>
    <xf numFmtId="3" fontId="25" fillId="3" borderId="26" xfId="0" applyNumberFormat="1" applyFont="1" applyFill="1" applyBorder="1" applyAlignment="1">
      <alignment vertical="center"/>
    </xf>
    <xf numFmtId="3" fontId="24" fillId="3" borderId="26" xfId="0" applyNumberFormat="1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3" fontId="6" fillId="3" borderId="12" xfId="0" applyNumberFormat="1" applyFont="1" applyFill="1" applyBorder="1" applyAlignment="1">
      <alignment vertical="center"/>
    </xf>
    <xf numFmtId="0" fontId="13" fillId="3" borderId="11" xfId="0" applyFont="1" applyFill="1" applyBorder="1" applyAlignment="1">
      <alignment vertical="center"/>
    </xf>
    <xf numFmtId="0" fontId="13" fillId="3" borderId="53" xfId="0" applyFont="1" applyFill="1" applyBorder="1" applyAlignment="1">
      <alignment vertical="center"/>
    </xf>
    <xf numFmtId="0" fontId="18" fillId="3" borderId="14" xfId="0" applyFont="1" applyFill="1" applyBorder="1" applyAlignment="1">
      <alignment vertical="center"/>
    </xf>
    <xf numFmtId="0" fontId="6" fillId="10" borderId="27" xfId="0" applyFont="1" applyFill="1" applyBorder="1" applyAlignment="1">
      <alignment horizontal="left" vertical="center"/>
    </xf>
    <xf numFmtId="3" fontId="6" fillId="10" borderId="29" xfId="0" applyNumberFormat="1" applyFont="1" applyFill="1" applyBorder="1" applyAlignment="1">
      <alignment vertical="center"/>
    </xf>
    <xf numFmtId="3" fontId="6" fillId="10" borderId="18" xfId="0" applyNumberFormat="1" applyFont="1" applyFill="1" applyBorder="1" applyAlignment="1">
      <alignment vertical="center"/>
    </xf>
    <xf numFmtId="0" fontId="14" fillId="10" borderId="33" xfId="0" applyFont="1" applyFill="1" applyBorder="1" applyAlignment="1">
      <alignment horizontal="left" vertical="center" indent="1"/>
    </xf>
    <xf numFmtId="3" fontId="6" fillId="10" borderId="15" xfId="0" applyNumberFormat="1" applyFont="1" applyFill="1" applyBorder="1" applyAlignment="1">
      <alignment horizontal="right" vertical="center"/>
    </xf>
    <xf numFmtId="0" fontId="24" fillId="10" borderId="27" xfId="1" applyFont="1" applyFill="1" applyBorder="1" applyAlignment="1">
      <alignment vertical="center"/>
    </xf>
    <xf numFmtId="3" fontId="6" fillId="10" borderId="24" xfId="0" applyNumberFormat="1" applyFont="1" applyFill="1" applyBorder="1" applyAlignment="1">
      <alignment vertical="center"/>
    </xf>
    <xf numFmtId="3" fontId="6" fillId="10" borderId="42" xfId="0" applyNumberFormat="1" applyFont="1" applyFill="1" applyBorder="1" applyAlignment="1">
      <alignment vertical="center"/>
    </xf>
    <xf numFmtId="3" fontId="25" fillId="10" borderId="26" xfId="0" applyNumberFormat="1" applyFont="1" applyFill="1" applyBorder="1" applyAlignment="1">
      <alignment vertical="center"/>
    </xf>
    <xf numFmtId="3" fontId="6" fillId="10" borderId="46" xfId="0" applyNumberFormat="1" applyFont="1" applyFill="1" applyBorder="1" applyAlignment="1">
      <alignment vertical="center"/>
    </xf>
    <xf numFmtId="3" fontId="6" fillId="10" borderId="19" xfId="0" applyNumberFormat="1" applyFont="1" applyFill="1" applyBorder="1" applyAlignment="1">
      <alignment vertical="center"/>
    </xf>
    <xf numFmtId="0" fontId="6" fillId="10" borderId="16" xfId="0" applyFont="1" applyFill="1" applyBorder="1" applyAlignment="1">
      <alignment horizontal="left" vertical="center" indent="1"/>
    </xf>
    <xf numFmtId="0" fontId="6" fillId="10" borderId="39" xfId="0" applyFont="1" applyFill="1" applyBorder="1" applyAlignment="1">
      <alignment vertical="center"/>
    </xf>
    <xf numFmtId="3" fontId="6" fillId="10" borderId="19" xfId="0" applyNumberFormat="1" applyFont="1" applyFill="1" applyBorder="1" applyAlignment="1">
      <alignment horizontal="right" vertical="center"/>
    </xf>
    <xf numFmtId="0" fontId="12" fillId="11" borderId="1" xfId="1" applyFont="1" applyFill="1" applyBorder="1" applyAlignment="1">
      <alignment vertical="center"/>
    </xf>
    <xf numFmtId="3" fontId="12" fillId="11" borderId="21" xfId="0" applyNumberFormat="1" applyFont="1" applyFill="1" applyBorder="1" applyAlignment="1">
      <alignment vertical="center"/>
    </xf>
    <xf numFmtId="3" fontId="12" fillId="11" borderId="47" xfId="0" applyNumberFormat="1" applyFont="1" applyFill="1" applyBorder="1" applyAlignment="1">
      <alignment vertical="center"/>
    </xf>
    <xf numFmtId="3" fontId="12" fillId="11" borderId="22" xfId="0" applyNumberFormat="1" applyFont="1" applyFill="1" applyBorder="1" applyAlignment="1">
      <alignment vertical="center"/>
    </xf>
    <xf numFmtId="0" fontId="14" fillId="11" borderId="14" xfId="0" applyFont="1" applyFill="1" applyBorder="1" applyAlignment="1">
      <alignment horizontal="left" vertical="center" indent="1"/>
    </xf>
    <xf numFmtId="0" fontId="14" fillId="11" borderId="45" xfId="0" applyFont="1" applyFill="1" applyBorder="1" applyAlignment="1">
      <alignment vertical="center"/>
    </xf>
    <xf numFmtId="3" fontId="14" fillId="11" borderId="15" xfId="0" applyNumberFormat="1" applyFont="1" applyFill="1" applyBorder="1" applyAlignment="1">
      <alignment horizontal="right" vertical="center"/>
    </xf>
    <xf numFmtId="3" fontId="22" fillId="0" borderId="54" xfId="0" applyNumberFormat="1" applyFont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left" vertical="center"/>
    </xf>
    <xf numFmtId="3" fontId="6" fillId="3" borderId="26" xfId="0" applyNumberFormat="1" applyFont="1" applyFill="1" applyBorder="1" applyAlignment="1">
      <alignment vertical="center"/>
    </xf>
    <xf numFmtId="0" fontId="14" fillId="3" borderId="27" xfId="0" applyFont="1" applyFill="1" applyBorder="1" applyAlignment="1">
      <alignment horizontal="left" vertical="center"/>
    </xf>
    <xf numFmtId="3" fontId="6" fillId="3" borderId="28" xfId="0" applyNumberFormat="1" applyFont="1" applyFill="1" applyBorder="1" applyAlignment="1">
      <alignment vertical="center"/>
    </xf>
    <xf numFmtId="3" fontId="22" fillId="0" borderId="37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24" fillId="3" borderId="23" xfId="1" applyFont="1" applyFill="1" applyBorder="1" applyAlignment="1">
      <alignment vertical="center"/>
    </xf>
    <xf numFmtId="3" fontId="6" fillId="3" borderId="46" xfId="0" applyNumberFormat="1" applyFont="1" applyFill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3" fontId="25" fillId="3" borderId="45" xfId="0" applyNumberFormat="1" applyFont="1" applyFill="1" applyBorder="1" applyAlignment="1">
      <alignment vertical="center"/>
    </xf>
    <xf numFmtId="0" fontId="24" fillId="3" borderId="27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Fill="1" applyAlignment="1">
      <alignment horizontal="left" shrinkToFit="1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34" xfId="0" applyFont="1" applyBorder="1" applyAlignment="1">
      <alignment horizontal="right" vertical="center"/>
    </xf>
    <xf numFmtId="3" fontId="24" fillId="5" borderId="47" xfId="1" applyNumberFormat="1" applyFont="1" applyFill="1" applyBorder="1" applyAlignment="1">
      <alignment horizontal="center" vertical="center"/>
    </xf>
    <xf numFmtId="3" fontId="24" fillId="5" borderId="2" xfId="1" applyNumberFormat="1" applyFont="1" applyFill="1" applyBorder="1" applyAlignment="1">
      <alignment horizontal="center" vertical="center"/>
    </xf>
    <xf numFmtId="3" fontId="24" fillId="5" borderId="49" xfId="1" applyNumberFormat="1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tabSelected="1" workbookViewId="0">
      <selection activeCell="B39" sqref="B39"/>
    </sheetView>
  </sheetViews>
  <sheetFormatPr defaultRowHeight="15"/>
  <cols>
    <col min="1" max="1" width="34.28515625" customWidth="1"/>
    <col min="2" max="2" width="14.28515625" customWidth="1"/>
    <col min="3" max="4" width="13.28515625" customWidth="1"/>
  </cols>
  <sheetData>
    <row r="1" spans="1:4" ht="19.5" thickBot="1">
      <c r="A1" s="236" t="s">
        <v>68</v>
      </c>
      <c r="B1" s="237"/>
      <c r="C1" s="237"/>
      <c r="D1" s="238"/>
    </row>
    <row r="2" spans="1:4" ht="15.75" thickBot="1">
      <c r="A2" s="1"/>
      <c r="B2" s="1"/>
      <c r="C2" s="1"/>
    </row>
    <row r="3" spans="1:4" ht="16.5" thickBot="1">
      <c r="A3" s="239" t="s">
        <v>69</v>
      </c>
      <c r="B3" s="240"/>
      <c r="C3" s="240"/>
      <c r="D3" s="241"/>
    </row>
    <row r="4" spans="1:4">
      <c r="A4" s="2" t="s">
        <v>75</v>
      </c>
      <c r="B4" s="3"/>
      <c r="C4" s="1"/>
    </row>
    <row r="5" spans="1:4" ht="15.75" thickBot="1">
      <c r="A5" s="1"/>
      <c r="B5" s="4"/>
      <c r="C5" s="5"/>
      <c r="D5" s="5" t="s">
        <v>0</v>
      </c>
    </row>
    <row r="6" spans="1:4">
      <c r="A6" s="6"/>
      <c r="B6" s="7" t="s">
        <v>1</v>
      </c>
      <c r="C6" s="8" t="s">
        <v>76</v>
      </c>
      <c r="D6" s="8" t="s">
        <v>42</v>
      </c>
    </row>
    <row r="7" spans="1:4" ht="15.75" thickBot="1">
      <c r="A7" s="6"/>
      <c r="B7" s="9" t="s">
        <v>87</v>
      </c>
      <c r="C7" s="10" t="s">
        <v>86</v>
      </c>
      <c r="D7" s="10" t="s">
        <v>78</v>
      </c>
    </row>
    <row r="8" spans="1:4" ht="15.75" thickBot="1">
      <c r="A8" s="11" t="s">
        <v>2</v>
      </c>
      <c r="B8" s="6"/>
      <c r="C8" s="6"/>
      <c r="D8" s="6"/>
    </row>
    <row r="9" spans="1:4">
      <c r="A9" s="12" t="s">
        <v>3</v>
      </c>
      <c r="B9" s="13"/>
      <c r="C9" s="14"/>
      <c r="D9" s="15"/>
    </row>
    <row r="10" spans="1:4">
      <c r="A10" s="16" t="s">
        <v>4</v>
      </c>
      <c r="B10" s="17"/>
      <c r="C10" s="18"/>
      <c r="D10" s="18"/>
    </row>
    <row r="11" spans="1:4">
      <c r="A11" s="19" t="s">
        <v>5</v>
      </c>
      <c r="B11" s="17"/>
      <c r="C11" s="20"/>
      <c r="D11" s="20"/>
    </row>
    <row r="12" spans="1:4">
      <c r="A12" s="19" t="s">
        <v>6</v>
      </c>
      <c r="B12" s="17"/>
      <c r="C12" s="21"/>
      <c r="D12" s="21"/>
    </row>
    <row r="13" spans="1:4">
      <c r="A13" s="19" t="s">
        <v>7</v>
      </c>
      <c r="B13" s="17"/>
      <c r="C13" s="20"/>
      <c r="D13" s="20"/>
    </row>
    <row r="14" spans="1:4">
      <c r="A14" s="19" t="s">
        <v>8</v>
      </c>
      <c r="B14" s="17"/>
      <c r="C14" s="20"/>
      <c r="D14" s="20"/>
    </row>
    <row r="15" spans="1:4">
      <c r="A15" s="184" t="s">
        <v>9</v>
      </c>
      <c r="B15" s="185"/>
      <c r="C15" s="186"/>
      <c r="D15" s="186"/>
    </row>
    <row r="16" spans="1:4" ht="15" customHeight="1" thickBot="1">
      <c r="A16" s="19" t="s">
        <v>10</v>
      </c>
      <c r="B16" s="17"/>
      <c r="C16" s="20"/>
      <c r="D16" s="20"/>
    </row>
    <row r="17" spans="1:4" ht="15.75" hidden="1" thickBot="1">
      <c r="A17" s="23" t="s">
        <v>11</v>
      </c>
      <c r="B17" s="24"/>
      <c r="C17" s="25"/>
      <c r="D17" s="26"/>
    </row>
    <row r="18" spans="1:4" ht="15.75" thickBot="1">
      <c r="A18" s="27" t="s">
        <v>12</v>
      </c>
      <c r="B18" s="28">
        <f>SUM(B9:B17)</f>
        <v>0</v>
      </c>
      <c r="C18" s="29">
        <f>SUM(C9:C17)</f>
        <v>0</v>
      </c>
      <c r="D18" s="29">
        <f>SUM(D9:D17)</f>
        <v>0</v>
      </c>
    </row>
    <row r="19" spans="1:4" ht="30" customHeight="1" thickBot="1">
      <c r="A19" s="30" t="s">
        <v>13</v>
      </c>
      <c r="B19" s="31"/>
      <c r="C19" s="32"/>
      <c r="D19" s="32"/>
    </row>
    <row r="20" spans="1:4" ht="15.75" thickBot="1">
      <c r="A20" s="33" t="s">
        <v>14</v>
      </c>
      <c r="B20" s="28">
        <f>B18+B19</f>
        <v>0</v>
      </c>
      <c r="C20" s="29">
        <f>C18+C19</f>
        <v>0</v>
      </c>
      <c r="D20" s="29">
        <f>D18+D19</f>
        <v>0</v>
      </c>
    </row>
    <row r="21" spans="1:4">
      <c r="A21" s="6"/>
      <c r="B21" s="34"/>
      <c r="C21" s="34"/>
      <c r="D21" s="34"/>
    </row>
    <row r="22" spans="1:4" ht="15.75" thickBot="1">
      <c r="A22" s="35" t="s">
        <v>15</v>
      </c>
      <c r="B22" s="34"/>
      <c r="C22" s="34"/>
      <c r="D22" s="34"/>
    </row>
    <row r="23" spans="1:4">
      <c r="A23" s="36" t="s">
        <v>16</v>
      </c>
      <c r="B23" s="37"/>
      <c r="C23" s="38"/>
      <c r="D23" s="39"/>
    </row>
    <row r="24" spans="1:4">
      <c r="A24" s="40" t="s">
        <v>17</v>
      </c>
      <c r="B24" s="41"/>
      <c r="C24" s="42"/>
      <c r="D24" s="42"/>
    </row>
    <row r="25" spans="1:4">
      <c r="A25" s="43" t="s">
        <v>18</v>
      </c>
      <c r="B25" s="41">
        <f>SUM(B27:B36)</f>
        <v>0</v>
      </c>
      <c r="C25" s="42">
        <f>SUM(C27:C36)</f>
        <v>0</v>
      </c>
      <c r="D25" s="42">
        <f>SUM(D27:D36)</f>
        <v>0</v>
      </c>
    </row>
    <row r="26" spans="1:4">
      <c r="A26" s="44" t="s">
        <v>19</v>
      </c>
      <c r="B26" s="45"/>
      <c r="C26" s="46"/>
      <c r="D26" s="46"/>
    </row>
    <row r="27" spans="1:4">
      <c r="A27" s="47" t="s">
        <v>20</v>
      </c>
      <c r="B27" s="48"/>
      <c r="C27" s="20"/>
      <c r="D27" s="20"/>
    </row>
    <row r="28" spans="1:4">
      <c r="A28" s="47" t="s">
        <v>21</v>
      </c>
      <c r="B28" s="48"/>
      <c r="C28" s="20"/>
      <c r="D28" s="20"/>
    </row>
    <row r="29" spans="1:4">
      <c r="A29" s="49" t="s">
        <v>22</v>
      </c>
      <c r="B29" s="48"/>
      <c r="C29" s="20"/>
      <c r="D29" s="20"/>
    </row>
    <row r="30" spans="1:4">
      <c r="A30" s="49" t="s">
        <v>85</v>
      </c>
      <c r="B30" s="48"/>
      <c r="C30" s="20"/>
      <c r="D30" s="20"/>
    </row>
    <row r="31" spans="1:4">
      <c r="A31" s="49" t="s">
        <v>23</v>
      </c>
      <c r="B31" s="48"/>
      <c r="C31" s="20"/>
      <c r="D31" s="20"/>
    </row>
    <row r="32" spans="1:4">
      <c r="A32" s="49" t="s">
        <v>24</v>
      </c>
      <c r="B32" s="48"/>
      <c r="C32" s="20"/>
      <c r="D32" s="20"/>
    </row>
    <row r="33" spans="1:4">
      <c r="A33" s="50" t="s">
        <v>25</v>
      </c>
      <c r="B33" s="51"/>
      <c r="C33" s="52"/>
      <c r="D33" s="53"/>
    </row>
    <row r="34" spans="1:4">
      <c r="A34" s="54" t="s">
        <v>26</v>
      </c>
      <c r="B34" s="55"/>
      <c r="C34" s="22"/>
      <c r="D34" s="22"/>
    </row>
    <row r="35" spans="1:4">
      <c r="A35" s="54" t="s">
        <v>27</v>
      </c>
      <c r="B35" s="55"/>
      <c r="C35" s="26"/>
      <c r="D35" s="26"/>
    </row>
    <row r="36" spans="1:4" ht="15.75" thickBot="1">
      <c r="A36" s="202" t="s">
        <v>28</v>
      </c>
      <c r="B36" s="203"/>
      <c r="C36" s="204"/>
      <c r="D36" s="204"/>
    </row>
    <row r="37" spans="1:4" ht="15.75" thickBot="1">
      <c r="A37" s="27" t="s">
        <v>29</v>
      </c>
      <c r="B37" s="58">
        <f>B23+B24+B25</f>
        <v>0</v>
      </c>
      <c r="C37" s="59">
        <f>C23+C24+C25</f>
        <v>0</v>
      </c>
      <c r="D37" s="59">
        <f>D23+D24+D25</f>
        <v>0</v>
      </c>
    </row>
    <row r="38" spans="1:4" ht="30" customHeight="1" thickBot="1">
      <c r="A38" s="60" t="s">
        <v>30</v>
      </c>
      <c r="B38" s="31">
        <f>B19</f>
        <v>0</v>
      </c>
      <c r="C38" s="61">
        <f>C19</f>
        <v>0</v>
      </c>
      <c r="D38" s="61">
        <f>D19</f>
        <v>0</v>
      </c>
    </row>
    <row r="39" spans="1:4" ht="15.75" thickBot="1">
      <c r="A39" s="33" t="s">
        <v>31</v>
      </c>
      <c r="B39" s="58">
        <f>B37+B38</f>
        <v>0</v>
      </c>
      <c r="C39" s="59">
        <f>C37+C38</f>
        <v>0</v>
      </c>
      <c r="D39" s="59">
        <f>D37+D38</f>
        <v>0</v>
      </c>
    </row>
    <row r="40" spans="1:4" ht="15.75" thickBot="1">
      <c r="A40" s="62" t="s">
        <v>32</v>
      </c>
      <c r="B40" s="63">
        <f>B39-B20</f>
        <v>0</v>
      </c>
      <c r="C40" s="64">
        <f>C39-C20</f>
        <v>0</v>
      </c>
      <c r="D40" s="64">
        <f>D39-D20</f>
        <v>0</v>
      </c>
    </row>
    <row r="41" spans="1:4">
      <c r="A41" s="65"/>
      <c r="B41" s="66"/>
      <c r="C41" s="66"/>
    </row>
    <row r="42" spans="1:4">
      <c r="A42" s="242" t="s">
        <v>33</v>
      </c>
      <c r="B42" s="242"/>
      <c r="C42" s="242"/>
    </row>
    <row r="43" spans="1:4">
      <c r="A43" s="243" t="s">
        <v>70</v>
      </c>
      <c r="B43" s="243"/>
      <c r="C43" s="243"/>
      <c r="D43" s="243"/>
    </row>
    <row r="44" spans="1:4">
      <c r="A44" s="67"/>
    </row>
    <row r="45" spans="1:4" ht="15.75" thickBot="1">
      <c r="A45" s="68"/>
      <c r="B45" s="69"/>
    </row>
    <row r="46" spans="1:4">
      <c r="A46" s="70" t="s">
        <v>34</v>
      </c>
      <c r="B46" s="71" t="s">
        <v>72</v>
      </c>
      <c r="C46" s="71" t="s">
        <v>71</v>
      </c>
    </row>
    <row r="47" spans="1:4" ht="15.75" thickBot="1">
      <c r="A47" s="72" t="s">
        <v>35</v>
      </c>
      <c r="B47" s="73"/>
      <c r="C47" s="73">
        <f>B55</f>
        <v>0</v>
      </c>
    </row>
    <row r="48" spans="1:4">
      <c r="A48" s="179" t="s">
        <v>36</v>
      </c>
      <c r="B48" s="180">
        <f>SUM(B49:B50)</f>
        <v>0</v>
      </c>
      <c r="C48" s="180">
        <f>SUM(C49:C50)</f>
        <v>0</v>
      </c>
    </row>
    <row r="49" spans="1:3">
      <c r="A49" s="182" t="s">
        <v>37</v>
      </c>
      <c r="B49" s="183">
        <f>C15</f>
        <v>0</v>
      </c>
      <c r="C49" s="183">
        <f>D15</f>
        <v>0</v>
      </c>
    </row>
    <row r="50" spans="1:3">
      <c r="A50" s="74" t="s">
        <v>73</v>
      </c>
      <c r="B50" s="75"/>
      <c r="C50" s="75"/>
    </row>
    <row r="51" spans="1:3">
      <c r="A51" s="181" t="s">
        <v>38</v>
      </c>
      <c r="B51" s="173">
        <f>SUM(B52:B54)</f>
        <v>0</v>
      </c>
      <c r="C51" s="173">
        <f>SUM(C52:C54)</f>
        <v>0</v>
      </c>
    </row>
    <row r="52" spans="1:3">
      <c r="A52" s="74"/>
      <c r="B52" s="76"/>
      <c r="C52" s="76"/>
    </row>
    <row r="53" spans="1:3">
      <c r="A53" s="77" t="s">
        <v>39</v>
      </c>
      <c r="B53" s="78">
        <f>C33</f>
        <v>0</v>
      </c>
      <c r="C53" s="78">
        <f>D33</f>
        <v>0</v>
      </c>
    </row>
    <row r="54" spans="1:3" ht="15.75" thickBot="1">
      <c r="A54" s="205" t="s">
        <v>40</v>
      </c>
      <c r="B54" s="206">
        <f>C36</f>
        <v>0</v>
      </c>
      <c r="C54" s="206">
        <f>D36</f>
        <v>0</v>
      </c>
    </row>
    <row r="55" spans="1:3" ht="15.75" thickBot="1">
      <c r="A55" s="79" t="s">
        <v>41</v>
      </c>
      <c r="B55" s="80">
        <f>B47+B48-B51</f>
        <v>0</v>
      </c>
      <c r="C55" s="80">
        <f>C47+C48-C51</f>
        <v>0</v>
      </c>
    </row>
    <row r="57" spans="1:3">
      <c r="B57" s="81"/>
    </row>
    <row r="58" spans="1:3">
      <c r="B58" s="81"/>
      <c r="C58" s="81"/>
    </row>
  </sheetData>
  <mergeCells count="4">
    <mergeCell ref="A1:D1"/>
    <mergeCell ref="A3:D3"/>
    <mergeCell ref="A42:C42"/>
    <mergeCell ref="A43:D43"/>
  </mergeCells>
  <pageMargins left="0.70866141732283472" right="0.70866141732283472" top="0.78740157480314965" bottom="0.78740157480314965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opLeftCell="A27" workbookViewId="0">
      <selection activeCell="E52" sqref="E52"/>
    </sheetView>
  </sheetViews>
  <sheetFormatPr defaultRowHeight="15"/>
  <cols>
    <col min="1" max="1" width="39.28515625" customWidth="1"/>
    <col min="2" max="3" width="0" hidden="1" customWidth="1"/>
    <col min="4" max="4" width="14.140625" customWidth="1"/>
    <col min="5" max="6" width="13.140625" customWidth="1"/>
  </cols>
  <sheetData>
    <row r="1" spans="1:11" ht="19.5" thickBot="1">
      <c r="A1" s="244" t="s">
        <v>68</v>
      </c>
      <c r="B1" s="245"/>
      <c r="C1" s="245"/>
      <c r="D1" s="245"/>
      <c r="E1" s="245"/>
      <c r="F1" s="246"/>
    </row>
    <row r="2" spans="1:11" ht="15.75" thickBot="1">
      <c r="A2" s="1"/>
      <c r="B2" s="1"/>
      <c r="C2" s="1"/>
    </row>
    <row r="3" spans="1:11" ht="16.5" thickBot="1">
      <c r="A3" s="247" t="s">
        <v>74</v>
      </c>
      <c r="B3" s="248"/>
      <c r="C3" s="248"/>
      <c r="D3" s="248"/>
      <c r="E3" s="248"/>
      <c r="F3" s="246"/>
    </row>
    <row r="4" spans="1:11" ht="15.75" thickBot="1">
      <c r="A4" s="2" t="s">
        <v>75</v>
      </c>
      <c r="B4" s="3"/>
      <c r="C4" s="1"/>
      <c r="F4" s="83"/>
    </row>
    <row r="5" spans="1:11" ht="15" customHeight="1" thickBot="1">
      <c r="A5" s="6"/>
      <c r="B5" s="85" t="s">
        <v>1</v>
      </c>
      <c r="C5" s="249"/>
      <c r="D5" s="249"/>
      <c r="E5" s="249"/>
      <c r="F5" s="84" t="s">
        <v>0</v>
      </c>
      <c r="I5" s="3"/>
      <c r="J5" s="1"/>
    </row>
    <row r="6" spans="1:11" ht="15" customHeight="1">
      <c r="A6" s="6"/>
      <c r="B6" s="223"/>
      <c r="C6" s="86"/>
      <c r="D6" s="7" t="s">
        <v>1</v>
      </c>
      <c r="E6" s="8" t="s">
        <v>76</v>
      </c>
      <c r="F6" s="8" t="s">
        <v>42</v>
      </c>
      <c r="I6" s="4"/>
      <c r="J6" s="5"/>
      <c r="K6" s="5"/>
    </row>
    <row r="7" spans="1:11" ht="15.75" thickBot="1">
      <c r="A7" s="11" t="s">
        <v>2</v>
      </c>
      <c r="B7" s="87" t="s">
        <v>43</v>
      </c>
      <c r="C7" s="224"/>
      <c r="D7" s="9" t="s">
        <v>87</v>
      </c>
      <c r="E7" s="10" t="s">
        <v>86</v>
      </c>
      <c r="F7" s="10" t="s">
        <v>78</v>
      </c>
    </row>
    <row r="8" spans="1:11">
      <c r="A8" s="88" t="s">
        <v>44</v>
      </c>
      <c r="B8" s="89">
        <v>14552</v>
      </c>
      <c r="C8" s="90">
        <v>2426</v>
      </c>
      <c r="D8" s="91"/>
      <c r="E8" s="92"/>
      <c r="F8" s="93"/>
    </row>
    <row r="9" spans="1:11">
      <c r="A9" s="94" t="s">
        <v>45</v>
      </c>
      <c r="B9" s="95">
        <v>1019</v>
      </c>
      <c r="C9" s="96">
        <v>0</v>
      </c>
      <c r="D9" s="97"/>
      <c r="E9" s="98"/>
      <c r="F9" s="99"/>
      <c r="I9" s="6"/>
      <c r="J9" s="6"/>
      <c r="K9" s="6"/>
    </row>
    <row r="10" spans="1:11">
      <c r="A10" s="94" t="s">
        <v>46</v>
      </c>
      <c r="B10" s="95">
        <v>5172</v>
      </c>
      <c r="C10" s="96">
        <v>641</v>
      </c>
      <c r="D10" s="97"/>
      <c r="E10" s="98"/>
      <c r="F10" s="99"/>
    </row>
    <row r="11" spans="1:11">
      <c r="A11" s="94" t="s">
        <v>47</v>
      </c>
      <c r="B11" s="95">
        <v>170</v>
      </c>
      <c r="C11" s="96">
        <v>0</v>
      </c>
      <c r="D11" s="97"/>
      <c r="E11" s="98"/>
      <c r="F11" s="99"/>
    </row>
    <row r="12" spans="1:11" ht="15.75" thickBot="1">
      <c r="A12" s="100" t="s">
        <v>48</v>
      </c>
      <c r="B12" s="101">
        <v>471</v>
      </c>
      <c r="C12" s="102">
        <v>101</v>
      </c>
      <c r="D12" s="103"/>
      <c r="E12" s="104"/>
      <c r="F12" s="99"/>
    </row>
    <row r="13" spans="1:11" ht="15.75" thickBot="1">
      <c r="A13" s="105" t="s">
        <v>49</v>
      </c>
      <c r="B13" s="106">
        <f>SUM(B8:B12)</f>
        <v>21384</v>
      </c>
      <c r="C13" s="106">
        <f>SUM(C8:C12)</f>
        <v>3168</v>
      </c>
      <c r="D13" s="106">
        <f>SUM(D8:D12)</f>
        <v>0</v>
      </c>
      <c r="E13" s="107">
        <f>SUM(E8:E12)</f>
        <v>0</v>
      </c>
      <c r="F13" s="107">
        <f>SUM(F8:F12)</f>
        <v>0</v>
      </c>
    </row>
    <row r="14" spans="1:11">
      <c r="A14" s="108" t="s">
        <v>50</v>
      </c>
      <c r="B14" s="109">
        <v>4177</v>
      </c>
      <c r="C14" s="110">
        <v>1535</v>
      </c>
      <c r="D14" s="91"/>
      <c r="E14" s="14"/>
      <c r="F14" s="14"/>
    </row>
    <row r="15" spans="1:11">
      <c r="A15" s="111" t="s">
        <v>5</v>
      </c>
      <c r="B15" s="112">
        <v>644</v>
      </c>
      <c r="C15" s="113">
        <v>462</v>
      </c>
      <c r="D15" s="97"/>
      <c r="E15" s="22"/>
      <c r="F15" s="22"/>
    </row>
    <row r="16" spans="1:11">
      <c r="A16" s="111" t="s">
        <v>6</v>
      </c>
      <c r="B16" s="112">
        <v>814</v>
      </c>
      <c r="C16" s="113">
        <v>278</v>
      </c>
      <c r="D16" s="97"/>
      <c r="E16" s="22"/>
      <c r="F16" s="22"/>
    </row>
    <row r="17" spans="1:6">
      <c r="A17" s="187" t="s">
        <v>9</v>
      </c>
      <c r="B17" s="188">
        <v>2185</v>
      </c>
      <c r="C17" s="189">
        <v>112</v>
      </c>
      <c r="D17" s="190"/>
      <c r="E17" s="186"/>
      <c r="F17" s="186"/>
    </row>
    <row r="18" spans="1:6">
      <c r="A18" s="114" t="s">
        <v>10</v>
      </c>
      <c r="B18" s="112">
        <v>1906</v>
      </c>
      <c r="C18" s="113">
        <v>311</v>
      </c>
      <c r="D18" s="97"/>
      <c r="E18" s="22"/>
      <c r="F18" s="22"/>
    </row>
    <row r="19" spans="1:6" hidden="1">
      <c r="A19" s="114" t="s">
        <v>51</v>
      </c>
      <c r="B19" s="112">
        <v>-495</v>
      </c>
      <c r="C19" s="113">
        <v>-1069</v>
      </c>
      <c r="D19" s="97"/>
      <c r="E19" s="22"/>
      <c r="F19" s="22"/>
    </row>
    <row r="20" spans="1:6" hidden="1">
      <c r="A20" s="114" t="s">
        <v>52</v>
      </c>
      <c r="B20" s="112">
        <v>586</v>
      </c>
      <c r="C20" s="113">
        <v>223</v>
      </c>
      <c r="D20" s="97"/>
      <c r="E20" s="22"/>
      <c r="F20" s="22"/>
    </row>
    <row r="21" spans="1:6" ht="15.75" thickBot="1">
      <c r="A21" s="115" t="s">
        <v>53</v>
      </c>
      <c r="B21" s="116">
        <v>10651</v>
      </c>
      <c r="C21" s="117">
        <v>399</v>
      </c>
      <c r="D21" s="103"/>
      <c r="E21" s="25"/>
      <c r="F21" s="26"/>
    </row>
    <row r="22" spans="1:6" ht="15.75" thickBot="1">
      <c r="A22" s="118" t="s">
        <v>14</v>
      </c>
      <c r="B22" s="28">
        <f>SUM(B13:B21)</f>
        <v>41852</v>
      </c>
      <c r="C22" s="28">
        <f>SUM(C13:C21)</f>
        <v>5419</v>
      </c>
      <c r="D22" s="28">
        <f>SUM(D13:D21)</f>
        <v>0</v>
      </c>
      <c r="E22" s="29">
        <f>SUM(E13:E21)</f>
        <v>0</v>
      </c>
      <c r="F22" s="29">
        <f>SUM(F13:F21)</f>
        <v>0</v>
      </c>
    </row>
    <row r="23" spans="1:6">
      <c r="A23" s="6"/>
      <c r="C23" s="34"/>
    </row>
    <row r="24" spans="1:6" ht="15.75" thickBot="1">
      <c r="A24" s="35" t="s">
        <v>15</v>
      </c>
      <c r="B24" s="34"/>
      <c r="C24" s="34"/>
    </row>
    <row r="25" spans="1:6">
      <c r="A25" s="119" t="s">
        <v>54</v>
      </c>
      <c r="B25" s="120">
        <v>3500</v>
      </c>
      <c r="C25" s="121">
        <v>0</v>
      </c>
      <c r="D25" s="122"/>
      <c r="E25" s="38"/>
      <c r="F25" s="38"/>
    </row>
    <row r="26" spans="1:6">
      <c r="A26" s="123" t="s">
        <v>55</v>
      </c>
      <c r="B26" s="124">
        <v>1406</v>
      </c>
      <c r="C26" s="125">
        <v>0</v>
      </c>
      <c r="D26" s="126"/>
      <c r="E26" s="42"/>
      <c r="F26" s="127"/>
    </row>
    <row r="27" spans="1:6">
      <c r="A27" s="123" t="s">
        <v>56</v>
      </c>
      <c r="B27" s="41">
        <v>1226</v>
      </c>
      <c r="C27" s="128">
        <v>0</v>
      </c>
      <c r="D27" s="126"/>
      <c r="E27" s="42"/>
      <c r="F27" s="127"/>
    </row>
    <row r="28" spans="1:6">
      <c r="A28" s="129" t="s">
        <v>57</v>
      </c>
      <c r="B28" s="41">
        <f>SUM(B30:B36)</f>
        <v>35424</v>
      </c>
      <c r="C28" s="128">
        <f>SUM(C30:C36)</f>
        <v>5623</v>
      </c>
      <c r="D28" s="41">
        <f>SUM(D30:D36)</f>
        <v>0</v>
      </c>
      <c r="E28" s="42">
        <f>SUM(E30:E36)</f>
        <v>0</v>
      </c>
      <c r="F28" s="42">
        <f>SUM(F30:F36)</f>
        <v>0</v>
      </c>
    </row>
    <row r="29" spans="1:6">
      <c r="A29" s="130" t="s">
        <v>19</v>
      </c>
      <c r="B29" s="131"/>
      <c r="C29" s="131"/>
      <c r="D29" s="131"/>
      <c r="E29" s="131"/>
      <c r="F29" s="132"/>
    </row>
    <row r="30" spans="1:6">
      <c r="A30" s="133" t="s">
        <v>58</v>
      </c>
      <c r="B30" s="134">
        <v>1270</v>
      </c>
      <c r="C30" s="135">
        <v>752</v>
      </c>
      <c r="D30" s="136"/>
      <c r="E30" s="137"/>
      <c r="F30" s="22"/>
    </row>
    <row r="31" spans="1:6">
      <c r="A31" s="133" t="s">
        <v>59</v>
      </c>
      <c r="B31" s="134">
        <v>33074</v>
      </c>
      <c r="C31" s="135">
        <v>4686</v>
      </c>
      <c r="D31" s="136"/>
      <c r="E31" s="137"/>
      <c r="F31" s="22"/>
    </row>
    <row r="32" spans="1:6">
      <c r="A32" s="133" t="s">
        <v>60</v>
      </c>
      <c r="B32" s="134">
        <v>1080</v>
      </c>
      <c r="C32" s="135">
        <v>185</v>
      </c>
      <c r="D32" s="136"/>
      <c r="E32" s="137"/>
      <c r="F32" s="22"/>
    </row>
    <row r="33" spans="1:6">
      <c r="A33" s="138" t="s">
        <v>61</v>
      </c>
      <c r="B33" s="134">
        <v>0</v>
      </c>
      <c r="C33" s="135">
        <v>0</v>
      </c>
      <c r="D33" s="136"/>
      <c r="E33" s="137"/>
      <c r="F33" s="22"/>
    </row>
    <row r="34" spans="1:6">
      <c r="A34" s="207" t="s">
        <v>62</v>
      </c>
      <c r="B34" s="208">
        <v>0</v>
      </c>
      <c r="C34" s="209">
        <v>0</v>
      </c>
      <c r="D34" s="210"/>
      <c r="E34" s="211"/>
      <c r="F34" s="212"/>
    </row>
    <row r="35" spans="1:6">
      <c r="A35" s="231" t="s">
        <v>88</v>
      </c>
      <c r="B35" s="140"/>
      <c r="C35" s="141"/>
      <c r="D35" s="143"/>
      <c r="E35" s="232"/>
      <c r="F35" s="233"/>
    </row>
    <row r="36" spans="1:6" ht="15.75" thickBot="1">
      <c r="A36" s="231" t="s">
        <v>89</v>
      </c>
      <c r="B36" s="140"/>
      <c r="C36" s="141"/>
      <c r="D36" s="143"/>
      <c r="E36" s="232"/>
      <c r="F36" s="233"/>
    </row>
    <row r="37" spans="1:6" ht="15.75" hidden="1" thickBot="1">
      <c r="A37" s="146" t="s">
        <v>63</v>
      </c>
      <c r="B37" s="28">
        <f>B28+B25</f>
        <v>38924</v>
      </c>
      <c r="C37" s="147">
        <f>C28+C25</f>
        <v>5623</v>
      </c>
      <c r="D37" s="28">
        <f>D28+D25</f>
        <v>0</v>
      </c>
      <c r="E37" s="147">
        <f>E28+E25</f>
        <v>0</v>
      </c>
      <c r="F37" s="148">
        <f>F28+F25</f>
        <v>0</v>
      </c>
    </row>
    <row r="38" spans="1:6" ht="15.75" thickBot="1">
      <c r="A38" s="149" t="s">
        <v>64</v>
      </c>
      <c r="B38" s="150">
        <f>B37+B26+B27</f>
        <v>41556</v>
      </c>
      <c r="C38" s="151">
        <f>C37+C26+C27</f>
        <v>5623</v>
      </c>
      <c r="D38" s="152">
        <f>D25+D26+D27+D28</f>
        <v>0</v>
      </c>
      <c r="E38" s="152">
        <f t="shared" ref="E38:F38" si="0">E25+E26+E27+E28</f>
        <v>0</v>
      </c>
      <c r="F38" s="152">
        <f t="shared" si="0"/>
        <v>0</v>
      </c>
    </row>
    <row r="39" spans="1:6" ht="15.75" thickBot="1">
      <c r="A39" s="62" t="s">
        <v>32</v>
      </c>
      <c r="B39" s="153">
        <f>B38-B22</f>
        <v>-296</v>
      </c>
      <c r="C39" s="154">
        <f>C38-C22</f>
        <v>204</v>
      </c>
      <c r="D39" s="155">
        <f>D38-D22</f>
        <v>0</v>
      </c>
      <c r="E39" s="64">
        <f>E38-E22</f>
        <v>0</v>
      </c>
      <c r="F39" s="156">
        <f>F38-F22</f>
        <v>0</v>
      </c>
    </row>
    <row r="40" spans="1:6" ht="15.75" thickBot="1">
      <c r="A40" s="157"/>
      <c r="B40" s="158"/>
      <c r="C40" s="158"/>
      <c r="D40" s="159"/>
      <c r="E40" s="158"/>
      <c r="F40" s="160"/>
    </row>
    <row r="41" spans="1:6" ht="15.75" thickBot="1">
      <c r="A41" s="161" t="s">
        <v>65</v>
      </c>
      <c r="B41" s="250"/>
      <c r="C41" s="251"/>
      <c r="D41" s="252"/>
      <c r="E41" s="162"/>
      <c r="F41" s="162"/>
    </row>
    <row r="42" spans="1:6" ht="15.75" thickBot="1">
      <c r="A42" s="163" t="s">
        <v>66</v>
      </c>
      <c r="B42" s="164"/>
    </row>
    <row r="43" spans="1:6" ht="15.75" thickBot="1">
      <c r="A43" s="216" t="s">
        <v>67</v>
      </c>
      <c r="B43" s="217"/>
      <c r="C43" s="218"/>
      <c r="D43" s="217"/>
      <c r="E43" s="219"/>
      <c r="F43" s="219">
        <f>E50</f>
        <v>0</v>
      </c>
    </row>
    <row r="44" spans="1:6" ht="15.75" thickBot="1"/>
    <row r="45" spans="1:6">
      <c r="A45" s="165" t="s">
        <v>34</v>
      </c>
      <c r="B45" s="166"/>
      <c r="C45" s="166"/>
      <c r="D45" s="167" t="s">
        <v>72</v>
      </c>
      <c r="E45" s="167" t="s">
        <v>71</v>
      </c>
    </row>
    <row r="46" spans="1:6" ht="15.75" thickBot="1">
      <c r="A46" s="168" t="s">
        <v>35</v>
      </c>
      <c r="B46" s="169"/>
      <c r="C46" s="169"/>
      <c r="D46" s="73"/>
      <c r="E46" s="73">
        <f>D55</f>
        <v>0</v>
      </c>
      <c r="F46" s="170"/>
    </row>
    <row r="47" spans="1:6">
      <c r="A47" s="199" t="s">
        <v>36</v>
      </c>
      <c r="B47" s="200"/>
      <c r="C47" s="200"/>
      <c r="D47" s="180">
        <f>SUM(D48:D49)</f>
        <v>0</v>
      </c>
      <c r="E47" s="180">
        <f>SUM(E48:E50)</f>
        <v>0</v>
      </c>
    </row>
    <row r="48" spans="1:6">
      <c r="A48" s="191" t="s">
        <v>37</v>
      </c>
      <c r="B48" s="192"/>
      <c r="C48" s="192"/>
      <c r="D48" s="193">
        <f>E17</f>
        <v>0</v>
      </c>
      <c r="E48" s="193">
        <f>F17</f>
        <v>0</v>
      </c>
    </row>
    <row r="49" spans="1:5">
      <c r="A49" s="171" t="s">
        <v>73</v>
      </c>
      <c r="B49" s="172"/>
      <c r="C49" s="172"/>
      <c r="D49" s="174"/>
      <c r="E49" s="174"/>
    </row>
    <row r="50" spans="1:5">
      <c r="A50" s="220" t="s">
        <v>77</v>
      </c>
      <c r="B50" s="221"/>
      <c r="C50" s="221"/>
      <c r="D50" s="222"/>
      <c r="E50" s="222"/>
    </row>
    <row r="51" spans="1:5">
      <c r="A51" s="201" t="s">
        <v>38</v>
      </c>
      <c r="B51" s="172"/>
      <c r="C51" s="172"/>
      <c r="D51" s="173">
        <f>SUM(D52:D54)</f>
        <v>0</v>
      </c>
      <c r="E51" s="173">
        <f>SUM(E52:E54)</f>
        <v>0</v>
      </c>
    </row>
    <row r="52" spans="1:5">
      <c r="A52" s="171"/>
      <c r="B52" s="172"/>
      <c r="C52" s="172"/>
      <c r="D52" s="173"/>
      <c r="E52" s="173"/>
    </row>
    <row r="53" spans="1:5">
      <c r="A53" s="175" t="s">
        <v>39</v>
      </c>
      <c r="B53" s="176"/>
      <c r="C53" s="176"/>
      <c r="D53" s="78">
        <f>E33</f>
        <v>0</v>
      </c>
      <c r="E53" s="78">
        <f>F33</f>
        <v>0</v>
      </c>
    </row>
    <row r="54" spans="1:5" ht="15.75" thickBot="1">
      <c r="A54" s="213" t="s">
        <v>40</v>
      </c>
      <c r="B54" s="214"/>
      <c r="C54" s="214"/>
      <c r="D54" s="215">
        <f>F34</f>
        <v>0</v>
      </c>
      <c r="E54" s="215">
        <f>G34</f>
        <v>0</v>
      </c>
    </row>
    <row r="55" spans="1:5" ht="15.75" thickBot="1">
      <c r="A55" s="177" t="s">
        <v>41</v>
      </c>
      <c r="B55" s="178"/>
      <c r="C55" s="178"/>
      <c r="D55" s="80">
        <f>D46+D47-D51-D54</f>
        <v>0</v>
      </c>
      <c r="E55" s="80">
        <f>E46+E47-E51-E54</f>
        <v>0</v>
      </c>
    </row>
  </sheetData>
  <mergeCells count="4">
    <mergeCell ref="A1:F1"/>
    <mergeCell ref="A3:F3"/>
    <mergeCell ref="C5:E5"/>
    <mergeCell ref="B41:D41"/>
  </mergeCells>
  <pageMargins left="0.70866141732283472" right="0.70866141732283472" top="0.78740157480314965" bottom="0.78740157480314965" header="0.31496062992125984" footer="0.31496062992125984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topLeftCell="A22" workbookViewId="0">
      <selection activeCell="D40" sqref="D40"/>
    </sheetView>
  </sheetViews>
  <sheetFormatPr defaultRowHeight="15"/>
  <cols>
    <col min="1" max="1" width="34.28515625" customWidth="1"/>
    <col min="2" max="4" width="13.28515625" customWidth="1"/>
    <col min="6" max="6" width="28.42578125" customWidth="1"/>
  </cols>
  <sheetData>
    <row r="1" spans="1:4" ht="19.5" thickBot="1">
      <c r="A1" s="236" t="s">
        <v>83</v>
      </c>
      <c r="B1" s="237"/>
      <c r="C1" s="237"/>
      <c r="D1" s="238"/>
    </row>
    <row r="2" spans="1:4" ht="15.75" thickBot="1">
      <c r="A2" s="1"/>
      <c r="B2" s="1"/>
      <c r="C2" s="1"/>
    </row>
    <row r="3" spans="1:4" ht="16.5" thickBot="1">
      <c r="A3" s="239" t="s">
        <v>69</v>
      </c>
      <c r="B3" s="240"/>
      <c r="C3" s="240"/>
      <c r="D3" s="241"/>
    </row>
    <row r="4" spans="1:4">
      <c r="A4" s="2" t="s">
        <v>75</v>
      </c>
      <c r="B4" s="3"/>
      <c r="C4" s="1"/>
    </row>
    <row r="5" spans="1:4" ht="15.75" thickBot="1">
      <c r="A5" s="1"/>
      <c r="B5" s="4"/>
      <c r="C5" s="5"/>
      <c r="D5" s="5" t="s">
        <v>0</v>
      </c>
    </row>
    <row r="6" spans="1:4">
      <c r="A6" s="6"/>
      <c r="B6" s="7" t="s">
        <v>81</v>
      </c>
      <c r="C6" s="8" t="s">
        <v>90</v>
      </c>
      <c r="D6" s="8" t="s">
        <v>90</v>
      </c>
    </row>
    <row r="7" spans="1:4" ht="15.75" thickBot="1">
      <c r="A7" s="6"/>
      <c r="B7" s="9" t="s">
        <v>78</v>
      </c>
      <c r="C7" s="10" t="s">
        <v>79</v>
      </c>
      <c r="D7" s="10" t="s">
        <v>80</v>
      </c>
    </row>
    <row r="8" spans="1:4" ht="15.75" thickBot="1">
      <c r="A8" s="11" t="s">
        <v>2</v>
      </c>
      <c r="B8" s="6"/>
      <c r="C8" s="6"/>
      <c r="D8" s="6"/>
    </row>
    <row r="9" spans="1:4">
      <c r="A9" s="12" t="s">
        <v>3</v>
      </c>
      <c r="B9" s="13"/>
      <c r="C9" s="14"/>
      <c r="D9" s="15"/>
    </row>
    <row r="10" spans="1:4">
      <c r="A10" s="16" t="s">
        <v>4</v>
      </c>
      <c r="B10" s="17"/>
      <c r="C10" s="18"/>
      <c r="D10" s="18"/>
    </row>
    <row r="11" spans="1:4">
      <c r="A11" s="19" t="s">
        <v>5</v>
      </c>
      <c r="B11" s="17"/>
      <c r="C11" s="20"/>
      <c r="D11" s="20"/>
    </row>
    <row r="12" spans="1:4">
      <c r="A12" s="197" t="s">
        <v>6</v>
      </c>
      <c r="B12" s="198"/>
      <c r="C12" s="21"/>
      <c r="D12" s="21"/>
    </row>
    <row r="13" spans="1:4">
      <c r="A13" s="197" t="s">
        <v>7</v>
      </c>
      <c r="B13" s="198"/>
      <c r="C13" s="21"/>
      <c r="D13" s="21"/>
    </row>
    <row r="14" spans="1:4">
      <c r="A14" s="197" t="s">
        <v>8</v>
      </c>
      <c r="B14" s="198"/>
      <c r="C14" s="21"/>
      <c r="D14" s="21"/>
    </row>
    <row r="15" spans="1:4">
      <c r="A15" s="197" t="s">
        <v>9</v>
      </c>
      <c r="B15" s="198"/>
      <c r="C15" s="21"/>
      <c r="D15" s="21"/>
    </row>
    <row r="16" spans="1:4" ht="15.75" thickBot="1">
      <c r="A16" s="197" t="s">
        <v>10</v>
      </c>
      <c r="B16" s="198"/>
      <c r="C16" s="21"/>
      <c r="D16" s="21"/>
    </row>
    <row r="17" spans="1:4" ht="15.75" hidden="1" thickBot="1">
      <c r="A17" s="23" t="s">
        <v>11</v>
      </c>
      <c r="B17" s="24"/>
      <c r="C17" s="25"/>
      <c r="D17" s="26"/>
    </row>
    <row r="18" spans="1:4" ht="15.75" thickBot="1">
      <c r="A18" s="27" t="s">
        <v>12</v>
      </c>
      <c r="B18" s="28">
        <f>SUM(B9:B17)</f>
        <v>0</v>
      </c>
      <c r="C18" s="29">
        <f>SUM(C9:C17)</f>
        <v>0</v>
      </c>
      <c r="D18" s="29">
        <f>SUM(D9:D17)</f>
        <v>0</v>
      </c>
    </row>
    <row r="19" spans="1:4" ht="30" customHeight="1" thickBot="1">
      <c r="A19" s="30" t="s">
        <v>13</v>
      </c>
      <c r="B19" s="31"/>
      <c r="C19" s="32"/>
      <c r="D19" s="32"/>
    </row>
    <row r="20" spans="1:4" ht="15.75" thickBot="1">
      <c r="A20" s="33" t="s">
        <v>14</v>
      </c>
      <c r="B20" s="28">
        <f>B18+B19</f>
        <v>0</v>
      </c>
      <c r="C20" s="29">
        <f>C18+C19</f>
        <v>0</v>
      </c>
      <c r="D20" s="29">
        <f>D18+D19</f>
        <v>0</v>
      </c>
    </row>
    <row r="21" spans="1:4">
      <c r="A21" s="6"/>
      <c r="B21" s="34"/>
      <c r="C21" s="34"/>
      <c r="D21" s="34"/>
    </row>
    <row r="22" spans="1:4" ht="15.75" thickBot="1">
      <c r="A22" s="35" t="s">
        <v>15</v>
      </c>
      <c r="B22" s="34"/>
      <c r="C22" s="34"/>
      <c r="D22" s="34"/>
    </row>
    <row r="23" spans="1:4">
      <c r="A23" s="36" t="s">
        <v>16</v>
      </c>
      <c r="B23" s="37"/>
      <c r="C23" s="38"/>
      <c r="D23" s="39"/>
    </row>
    <row r="24" spans="1:4">
      <c r="A24" s="40" t="s">
        <v>17</v>
      </c>
      <c r="B24" s="41"/>
      <c r="C24" s="42"/>
      <c r="D24" s="42"/>
    </row>
    <row r="25" spans="1:4">
      <c r="A25" s="43" t="s">
        <v>18</v>
      </c>
      <c r="B25" s="41">
        <f>SUM(B27:B36)</f>
        <v>0</v>
      </c>
      <c r="C25" s="42">
        <f>SUM(C27:C36)</f>
        <v>0</v>
      </c>
      <c r="D25" s="42">
        <f>SUM(D27:D36)</f>
        <v>0</v>
      </c>
    </row>
    <row r="26" spans="1:4">
      <c r="A26" s="44" t="s">
        <v>19</v>
      </c>
      <c r="B26" s="45"/>
      <c r="C26" s="46"/>
      <c r="D26" s="46"/>
    </row>
    <row r="27" spans="1:4">
      <c r="A27" s="47" t="s">
        <v>20</v>
      </c>
      <c r="B27" s="48"/>
      <c r="C27" s="20"/>
      <c r="D27" s="20"/>
    </row>
    <row r="28" spans="1:4">
      <c r="A28" s="47" t="s">
        <v>21</v>
      </c>
      <c r="B28" s="48"/>
      <c r="C28" s="20"/>
      <c r="D28" s="20"/>
    </row>
    <row r="29" spans="1:4">
      <c r="A29" s="49" t="s">
        <v>22</v>
      </c>
      <c r="B29" s="48"/>
      <c r="C29" s="20"/>
      <c r="D29" s="20"/>
    </row>
    <row r="30" spans="1:4">
      <c r="A30" s="49" t="s">
        <v>85</v>
      </c>
      <c r="B30" s="48"/>
      <c r="C30" s="20"/>
      <c r="D30" s="20"/>
    </row>
    <row r="31" spans="1:4">
      <c r="A31" s="225" t="s">
        <v>23</v>
      </c>
      <c r="B31" s="226"/>
      <c r="C31" s="21"/>
      <c r="D31" s="21"/>
    </row>
    <row r="32" spans="1:4">
      <c r="A32" s="225" t="s">
        <v>24</v>
      </c>
      <c r="B32" s="226"/>
      <c r="C32" s="21"/>
      <c r="D32" s="21"/>
    </row>
    <row r="33" spans="1:4">
      <c r="A33" s="227" t="s">
        <v>25</v>
      </c>
      <c r="B33" s="226"/>
      <c r="C33" s="21"/>
      <c r="D33" s="228"/>
    </row>
    <row r="34" spans="1:4">
      <c r="A34" s="54" t="s">
        <v>26</v>
      </c>
      <c r="B34" s="55"/>
      <c r="C34" s="22"/>
      <c r="D34" s="22"/>
    </row>
    <row r="35" spans="1:4">
      <c r="A35" s="54" t="s">
        <v>27</v>
      </c>
      <c r="B35" s="55"/>
      <c r="C35" s="26"/>
      <c r="D35" s="26"/>
    </row>
    <row r="36" spans="1:4" ht="15.75" thickBot="1">
      <c r="A36" s="56" t="s">
        <v>28</v>
      </c>
      <c r="B36" s="57"/>
      <c r="C36" s="25"/>
      <c r="D36" s="25"/>
    </row>
    <row r="37" spans="1:4" ht="15.75" thickBot="1">
      <c r="A37" s="27" t="s">
        <v>29</v>
      </c>
      <c r="B37" s="58">
        <f>B23+B24+B25</f>
        <v>0</v>
      </c>
      <c r="C37" s="59">
        <f>C23+C24+C25</f>
        <v>0</v>
      </c>
      <c r="D37" s="59">
        <f>D23+D24+D25</f>
        <v>0</v>
      </c>
    </row>
    <row r="38" spans="1:4" ht="30" customHeight="1" thickBot="1">
      <c r="A38" s="60" t="s">
        <v>30</v>
      </c>
      <c r="B38" s="31">
        <f>B19</f>
        <v>0</v>
      </c>
      <c r="C38" s="61">
        <f>C19</f>
        <v>0</v>
      </c>
      <c r="D38" s="61">
        <f>D19</f>
        <v>0</v>
      </c>
    </row>
    <row r="39" spans="1:4" ht="15.75" thickBot="1">
      <c r="A39" s="33" t="s">
        <v>31</v>
      </c>
      <c r="B39" s="58">
        <f>B37+B38</f>
        <v>0</v>
      </c>
      <c r="C39" s="59">
        <f>C37+C38</f>
        <v>0</v>
      </c>
      <c r="D39" s="59">
        <f>D37+D38</f>
        <v>0</v>
      </c>
    </row>
    <row r="40" spans="1:4" ht="15.75" thickBot="1">
      <c r="A40" s="62" t="s">
        <v>32</v>
      </c>
      <c r="B40" s="63">
        <f>B39-B20</f>
        <v>0</v>
      </c>
      <c r="C40" s="64">
        <f>C39-C20</f>
        <v>0</v>
      </c>
      <c r="D40" s="64">
        <f>D39-D20</f>
        <v>0</v>
      </c>
    </row>
    <row r="41" spans="1:4">
      <c r="A41" s="65"/>
      <c r="B41" s="66"/>
      <c r="C41" s="66"/>
    </row>
    <row r="42" spans="1:4">
      <c r="A42" s="242"/>
      <c r="B42" s="242"/>
      <c r="C42" s="242"/>
    </row>
    <row r="43" spans="1:4">
      <c r="A43" s="243"/>
      <c r="B43" s="243"/>
      <c r="C43" s="243"/>
      <c r="D43" s="243"/>
    </row>
    <row r="44" spans="1:4">
      <c r="A44" s="67"/>
    </row>
  </sheetData>
  <mergeCells count="4">
    <mergeCell ref="A1:D1"/>
    <mergeCell ref="A3:D3"/>
    <mergeCell ref="A42:C42"/>
    <mergeCell ref="A43:D4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topLeftCell="A10" workbookViewId="0">
      <selection activeCell="F25" sqref="F25"/>
    </sheetView>
  </sheetViews>
  <sheetFormatPr defaultRowHeight="15"/>
  <cols>
    <col min="1" max="1" width="39.28515625" customWidth="1"/>
    <col min="2" max="3" width="0" hidden="1" customWidth="1"/>
    <col min="4" max="6" width="13.140625" customWidth="1"/>
    <col min="8" max="8" width="9.140625" customWidth="1"/>
  </cols>
  <sheetData>
    <row r="1" spans="1:6" ht="19.5" thickBot="1">
      <c r="A1" s="244" t="s">
        <v>83</v>
      </c>
      <c r="B1" s="245"/>
      <c r="C1" s="245"/>
      <c r="D1" s="245"/>
      <c r="E1" s="245"/>
      <c r="F1" s="246"/>
    </row>
    <row r="2" spans="1:6" ht="15.75" thickBot="1">
      <c r="A2" s="1"/>
      <c r="B2" s="1"/>
      <c r="C2" s="1"/>
    </row>
    <row r="3" spans="1:6" ht="16.5" thickBot="1">
      <c r="A3" s="247" t="s">
        <v>82</v>
      </c>
      <c r="B3" s="248"/>
      <c r="C3" s="248"/>
      <c r="D3" s="248"/>
      <c r="E3" s="248"/>
      <c r="F3" s="246"/>
    </row>
    <row r="4" spans="1:6" ht="15.75" thickBot="1">
      <c r="A4" s="82" t="s">
        <v>84</v>
      </c>
      <c r="B4" s="3"/>
      <c r="C4" s="1"/>
      <c r="F4" s="83"/>
    </row>
    <row r="5" spans="1:6" ht="15" customHeight="1" thickBot="1">
      <c r="A5" s="6"/>
      <c r="B5" s="85" t="s">
        <v>1</v>
      </c>
      <c r="C5" s="249"/>
      <c r="D5" s="249"/>
      <c r="E5" s="249"/>
      <c r="F5" s="84" t="s">
        <v>0</v>
      </c>
    </row>
    <row r="6" spans="1:6" ht="15" customHeight="1">
      <c r="A6" s="6"/>
      <c r="B6" s="223"/>
      <c r="C6" s="86"/>
      <c r="D6" s="7" t="s">
        <v>81</v>
      </c>
      <c r="E6" s="8" t="s">
        <v>90</v>
      </c>
      <c r="F6" s="8" t="s">
        <v>90</v>
      </c>
    </row>
    <row r="7" spans="1:6" ht="15.75" thickBot="1">
      <c r="A7" s="230" t="s">
        <v>2</v>
      </c>
      <c r="B7" s="229" t="s">
        <v>43</v>
      </c>
      <c r="C7" s="224"/>
      <c r="D7" s="9" t="s">
        <v>78</v>
      </c>
      <c r="E7" s="10" t="s">
        <v>79</v>
      </c>
      <c r="F7" s="10" t="s">
        <v>80</v>
      </c>
    </row>
    <row r="8" spans="1:6">
      <c r="A8" s="88" t="s">
        <v>44</v>
      </c>
      <c r="B8" s="89">
        <v>14552</v>
      </c>
      <c r="C8" s="90">
        <v>2426</v>
      </c>
      <c r="D8" s="91"/>
      <c r="E8" s="92"/>
      <c r="F8" s="93"/>
    </row>
    <row r="9" spans="1:6">
      <c r="A9" s="94" t="s">
        <v>45</v>
      </c>
      <c r="B9" s="95">
        <v>1019</v>
      </c>
      <c r="C9" s="96">
        <v>0</v>
      </c>
      <c r="D9" s="97"/>
      <c r="E9" s="98"/>
      <c r="F9" s="99"/>
    </row>
    <row r="10" spans="1:6">
      <c r="A10" s="94" t="s">
        <v>46</v>
      </c>
      <c r="B10" s="95">
        <v>5172</v>
      </c>
      <c r="C10" s="96">
        <v>641</v>
      </c>
      <c r="D10" s="97"/>
      <c r="E10" s="98"/>
      <c r="F10" s="99"/>
    </row>
    <row r="11" spans="1:6">
      <c r="A11" s="94" t="s">
        <v>47</v>
      </c>
      <c r="B11" s="95">
        <v>170</v>
      </c>
      <c r="C11" s="96">
        <v>0</v>
      </c>
      <c r="D11" s="97"/>
      <c r="E11" s="98"/>
      <c r="F11" s="99"/>
    </row>
    <row r="12" spans="1:6" ht="15.75" thickBot="1">
      <c r="A12" s="100" t="s">
        <v>48</v>
      </c>
      <c r="B12" s="101">
        <v>471</v>
      </c>
      <c r="C12" s="102">
        <v>101</v>
      </c>
      <c r="D12" s="103"/>
      <c r="E12" s="104"/>
      <c r="F12" s="99"/>
    </row>
    <row r="13" spans="1:6" ht="15.75" thickBot="1">
      <c r="A13" s="105" t="s">
        <v>49</v>
      </c>
      <c r="B13" s="106">
        <f>SUM(B8:B12)</f>
        <v>21384</v>
      </c>
      <c r="C13" s="106">
        <f>SUM(C8:C12)</f>
        <v>3168</v>
      </c>
      <c r="D13" s="106">
        <f>SUM(D8:D12)</f>
        <v>0</v>
      </c>
      <c r="E13" s="107">
        <f>SUM(E8:E12)</f>
        <v>0</v>
      </c>
      <c r="F13" s="107">
        <f>SUM(F8:F12)</f>
        <v>0</v>
      </c>
    </row>
    <row r="14" spans="1:6">
      <c r="A14" s="108" t="s">
        <v>50</v>
      </c>
      <c r="B14" s="109">
        <v>4177</v>
      </c>
      <c r="C14" s="110">
        <v>1535</v>
      </c>
      <c r="D14" s="91"/>
      <c r="E14" s="14"/>
      <c r="F14" s="14"/>
    </row>
    <row r="15" spans="1:6">
      <c r="A15" s="111" t="s">
        <v>5</v>
      </c>
      <c r="B15" s="112">
        <v>644</v>
      </c>
      <c r="C15" s="113">
        <v>462</v>
      </c>
      <c r="D15" s="97"/>
      <c r="E15" s="22"/>
      <c r="F15" s="22"/>
    </row>
    <row r="16" spans="1:6">
      <c r="A16" s="111" t="s">
        <v>6</v>
      </c>
      <c r="B16" s="112">
        <v>814</v>
      </c>
      <c r="C16" s="113">
        <v>278</v>
      </c>
      <c r="D16" s="97"/>
      <c r="E16" s="22"/>
      <c r="F16" s="22"/>
    </row>
    <row r="17" spans="1:6">
      <c r="A17" s="194" t="s">
        <v>9</v>
      </c>
      <c r="B17" s="195">
        <v>2185</v>
      </c>
      <c r="C17" s="113">
        <v>112</v>
      </c>
      <c r="D17" s="196"/>
      <c r="E17" s="21"/>
      <c r="F17" s="21"/>
    </row>
    <row r="18" spans="1:6">
      <c r="A18" s="114" t="s">
        <v>10</v>
      </c>
      <c r="B18" s="112">
        <v>1906</v>
      </c>
      <c r="C18" s="113">
        <v>311</v>
      </c>
      <c r="D18" s="97"/>
      <c r="E18" s="22"/>
      <c r="F18" s="22"/>
    </row>
    <row r="19" spans="1:6" hidden="1">
      <c r="A19" s="114" t="s">
        <v>51</v>
      </c>
      <c r="B19" s="112">
        <v>-495</v>
      </c>
      <c r="C19" s="113">
        <v>-1069</v>
      </c>
      <c r="D19" s="97"/>
      <c r="E19" s="22"/>
      <c r="F19" s="22"/>
    </row>
    <row r="20" spans="1:6" hidden="1">
      <c r="A20" s="114" t="s">
        <v>52</v>
      </c>
      <c r="B20" s="112">
        <v>586</v>
      </c>
      <c r="C20" s="113">
        <v>223</v>
      </c>
      <c r="D20" s="97"/>
      <c r="E20" s="22"/>
      <c r="F20" s="22"/>
    </row>
    <row r="21" spans="1:6" ht="15.75" thickBot="1">
      <c r="A21" s="115" t="s">
        <v>53</v>
      </c>
      <c r="B21" s="116">
        <v>10651</v>
      </c>
      <c r="C21" s="117">
        <v>399</v>
      </c>
      <c r="D21" s="103"/>
      <c r="E21" s="25"/>
      <c r="F21" s="26"/>
    </row>
    <row r="22" spans="1:6" ht="15.75" thickBot="1">
      <c r="A22" s="118" t="s">
        <v>14</v>
      </c>
      <c r="B22" s="28">
        <f>SUM(B13:B21)</f>
        <v>41852</v>
      </c>
      <c r="C22" s="28">
        <f>SUM(C13:C21)</f>
        <v>5419</v>
      </c>
      <c r="D22" s="28">
        <f>SUM(D13:D21)</f>
        <v>0</v>
      </c>
      <c r="E22" s="29">
        <f>SUM(E13:E21)</f>
        <v>0</v>
      </c>
      <c r="F22" s="29">
        <f>SUM(F13:F21)</f>
        <v>0</v>
      </c>
    </row>
    <row r="23" spans="1:6">
      <c r="A23" s="6"/>
      <c r="C23" s="34"/>
    </row>
    <row r="24" spans="1:6" ht="15.75" thickBot="1">
      <c r="A24" s="35" t="s">
        <v>15</v>
      </c>
      <c r="B24" s="34"/>
      <c r="C24" s="34"/>
    </row>
    <row r="25" spans="1:6">
      <c r="A25" s="119" t="s">
        <v>54</v>
      </c>
      <c r="B25" s="120">
        <v>3500</v>
      </c>
      <c r="C25" s="121">
        <v>0</v>
      </c>
      <c r="D25" s="122"/>
      <c r="E25" s="38"/>
      <c r="F25" s="38"/>
    </row>
    <row r="26" spans="1:6">
      <c r="A26" s="123" t="s">
        <v>55</v>
      </c>
      <c r="B26" s="124">
        <v>1406</v>
      </c>
      <c r="C26" s="125">
        <v>0</v>
      </c>
      <c r="D26" s="126"/>
      <c r="E26" s="42"/>
      <c r="F26" s="127"/>
    </row>
    <row r="27" spans="1:6">
      <c r="A27" s="123" t="s">
        <v>56</v>
      </c>
      <c r="B27" s="41">
        <v>1226</v>
      </c>
      <c r="C27" s="128">
        <v>0</v>
      </c>
      <c r="D27" s="126"/>
      <c r="E27" s="42"/>
      <c r="F27" s="127"/>
    </row>
    <row r="28" spans="1:6">
      <c r="A28" s="129" t="s">
        <v>57</v>
      </c>
      <c r="B28" s="41">
        <f>SUM(B30:B36)</f>
        <v>35717</v>
      </c>
      <c r="C28" s="128">
        <f>SUM(C30:C36)</f>
        <v>5623</v>
      </c>
      <c r="D28" s="41">
        <f>SUM(D30:D36)</f>
        <v>0</v>
      </c>
      <c r="E28" s="42">
        <f>SUM(E30:E36)</f>
        <v>0</v>
      </c>
      <c r="F28" s="42">
        <f>SUM(F30:F36)</f>
        <v>0</v>
      </c>
    </row>
    <row r="29" spans="1:6">
      <c r="A29" s="130" t="s">
        <v>19</v>
      </c>
      <c r="B29" s="131"/>
      <c r="C29" s="131"/>
      <c r="D29" s="131"/>
      <c r="E29" s="131"/>
      <c r="F29" s="132"/>
    </row>
    <row r="30" spans="1:6">
      <c r="A30" s="133" t="s">
        <v>58</v>
      </c>
      <c r="B30" s="134">
        <v>1270</v>
      </c>
      <c r="C30" s="135">
        <v>752</v>
      </c>
      <c r="D30" s="136"/>
      <c r="E30" s="137"/>
      <c r="F30" s="22"/>
    </row>
    <row r="31" spans="1:6">
      <c r="A31" s="133" t="s">
        <v>59</v>
      </c>
      <c r="B31" s="134">
        <v>33074</v>
      </c>
      <c r="C31" s="135">
        <v>4686</v>
      </c>
      <c r="D31" s="136"/>
      <c r="E31" s="137"/>
      <c r="F31" s="22"/>
    </row>
    <row r="32" spans="1:6">
      <c r="A32" s="139" t="s">
        <v>60</v>
      </c>
      <c r="B32" s="95">
        <v>1080</v>
      </c>
      <c r="C32" s="234">
        <v>185</v>
      </c>
      <c r="D32" s="195"/>
      <c r="E32" s="228"/>
      <c r="F32" s="21"/>
    </row>
    <row r="33" spans="1:6">
      <c r="A33" s="235" t="s">
        <v>61</v>
      </c>
      <c r="B33" s="95">
        <v>0</v>
      </c>
      <c r="C33" s="234">
        <v>0</v>
      </c>
      <c r="D33" s="195"/>
      <c r="E33" s="228"/>
      <c r="F33" s="21"/>
    </row>
    <row r="34" spans="1:6">
      <c r="A34" s="139" t="s">
        <v>62</v>
      </c>
      <c r="B34" s="140">
        <v>0</v>
      </c>
      <c r="C34" s="141">
        <v>0</v>
      </c>
      <c r="D34" s="195"/>
      <c r="E34" s="232"/>
      <c r="F34" s="233"/>
    </row>
    <row r="35" spans="1:6">
      <c r="A35" s="231" t="s">
        <v>88</v>
      </c>
      <c r="B35" s="140"/>
      <c r="C35" s="141"/>
      <c r="D35" s="116"/>
      <c r="E35" s="142"/>
      <c r="F35" s="26"/>
    </row>
    <row r="36" spans="1:6" ht="15.75" thickBot="1">
      <c r="A36" s="231" t="s">
        <v>89</v>
      </c>
      <c r="B36" s="143">
        <v>293</v>
      </c>
      <c r="C36" s="144">
        <v>0</v>
      </c>
      <c r="D36" s="145"/>
      <c r="E36" s="142"/>
      <c r="F36" s="26"/>
    </row>
    <row r="37" spans="1:6" ht="15.75" hidden="1" thickBot="1">
      <c r="A37" s="146" t="s">
        <v>63</v>
      </c>
      <c r="B37" s="28">
        <f>B28+B25</f>
        <v>39217</v>
      </c>
      <c r="C37" s="147">
        <f>C28+C25</f>
        <v>5623</v>
      </c>
      <c r="D37" s="28">
        <f>D28+D25</f>
        <v>0</v>
      </c>
      <c r="E37" s="147">
        <f>E28+E25</f>
        <v>0</v>
      </c>
      <c r="F37" s="148">
        <f>F28+F25</f>
        <v>0</v>
      </c>
    </row>
    <row r="38" spans="1:6" ht="15.75" thickBot="1">
      <c r="A38" s="149" t="s">
        <v>64</v>
      </c>
      <c r="B38" s="150">
        <f>B37+B26+B27</f>
        <v>41849</v>
      </c>
      <c r="C38" s="151">
        <f>C37+C26+C27</f>
        <v>5623</v>
      </c>
      <c r="D38" s="152">
        <f>D25+D26+D27+D28</f>
        <v>0</v>
      </c>
      <c r="E38" s="29">
        <f>E37+E26+E27</f>
        <v>0</v>
      </c>
      <c r="F38" s="148">
        <f>F37+F26+F27</f>
        <v>0</v>
      </c>
    </row>
    <row r="39" spans="1:6" ht="15.75" thickBot="1">
      <c r="A39" s="62" t="s">
        <v>32</v>
      </c>
      <c r="B39" s="153">
        <f>B38-B22</f>
        <v>-3</v>
      </c>
      <c r="C39" s="154">
        <f>C38-C22</f>
        <v>204</v>
      </c>
      <c r="D39" s="155">
        <f>D38-D22</f>
        <v>0</v>
      </c>
      <c r="E39" s="64">
        <f>E38-E22</f>
        <v>0</v>
      </c>
      <c r="F39" s="156">
        <f>F38-F22</f>
        <v>0</v>
      </c>
    </row>
  </sheetData>
  <mergeCells count="3">
    <mergeCell ref="A1:F1"/>
    <mergeCell ref="A3:F3"/>
    <mergeCell ref="C5:E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Rozpočet DDM, MŠ, ZŠ</vt:lpstr>
      <vt:lpstr>Rozpočet ostatní</vt:lpstr>
      <vt:lpstr>SVR DDM, MŠ, ZŠ</vt:lpstr>
      <vt:lpstr>SVR ostatní</vt:lpstr>
      <vt:lpstr>'Rozpočet DDM, MŠ, ZŠ'!Oblast_tisku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2017-06-20T11:46:29Z</cp:lastPrinted>
  <dcterms:created xsi:type="dcterms:W3CDTF">2017-06-20T10:19:11Z</dcterms:created>
  <dcterms:modified xsi:type="dcterms:W3CDTF">2017-07-18T07:51:36Z</dcterms:modified>
</cp:coreProperties>
</file>