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<sst xmlns="http://schemas.openxmlformats.org/spreadsheetml/2006/main" count="225" uniqueCount="162">
  <si>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</si>
  <si>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</si>
  <si>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</si>
  <si>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</si>
  <si>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</si>
  <si>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</si>
  <si>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</si>
  <si>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Finance přidělené z Komise STv</t>
  </si>
  <si>
    <t>Aeroklub Toužim</t>
  </si>
  <si>
    <t>A.M. bike no limits o.s.</t>
  </si>
  <si>
    <t>BUC-FILM, s.r.o.</t>
  </si>
  <si>
    <t>FB Hurrican</t>
  </si>
  <si>
    <t>Karate klub Tygr</t>
  </si>
  <si>
    <t>Karlovarský šachklub Tietz</t>
  </si>
  <si>
    <t>SportGroup.cz s.r.o.</t>
  </si>
  <si>
    <t>Šachový klub Karlovy Vary</t>
  </si>
  <si>
    <t>Tenisový klub Olšova Vrata</t>
  </si>
  <si>
    <t>TJ Slovan Karlovy Vary, o.s.</t>
  </si>
  <si>
    <t>Bruslařský a plavecký výcvik</t>
  </si>
  <si>
    <t>Bruslička dětí mateřských škol</t>
  </si>
  <si>
    <t>Sportovní olympiáda</t>
  </si>
  <si>
    <t>Provozní náklady</t>
  </si>
  <si>
    <t>Karlovarský A.M. bike maraton Škoda auto</t>
  </si>
  <si>
    <t>Podzimní cena DDM Karlovy Vary v akrobatickém rokenrolu</t>
  </si>
  <si>
    <t>Karlovarský STRC kros</t>
  </si>
  <si>
    <t>Evropský pohár 2013</t>
  </si>
  <si>
    <t>Provozní náklady / pronájem tělocvičny</t>
  </si>
  <si>
    <t>Provozní náklady / Provozní náklady</t>
  </si>
  <si>
    <t>Bruslení - rozšíření sportovních aktivit dětí školy</t>
  </si>
  <si>
    <t>Plavecký výcvik 3. ročníků</t>
  </si>
  <si>
    <t>Plavání pro žáky 1. stupně</t>
  </si>
  <si>
    <t>Juniorský maraton</t>
  </si>
  <si>
    <t>HigBic s.r.o.</t>
  </si>
  <si>
    <t>Na kole dětem 2013</t>
  </si>
  <si>
    <t>Zajištění dostihových dnů</t>
  </si>
  <si>
    <t>Dostihový pohár Josefa Váni</t>
  </si>
  <si>
    <t>1. FC Karlovy Vary a.s.</t>
  </si>
  <si>
    <t xml:space="preserve">Asociace Záchranný kruh </t>
  </si>
  <si>
    <t>Podpora mládežnických družstev</t>
  </si>
  <si>
    <t>Den záchranárů 2013</t>
  </si>
  <si>
    <t>Provozní náklady a Eurosporting Karlovy Vary 2013</t>
  </si>
  <si>
    <t>Doprava ženské ligy / Podpora mládežnických družstev</t>
  </si>
  <si>
    <t>Náklady spojené s účastí školního basketbal.družstva na mezinár.basketbal. turnaji na Kypru</t>
  </si>
  <si>
    <t>Příměstský tábor s DDM aneb ZÁBAVOU PROTI NUDĚ</t>
  </si>
  <si>
    <t xml:space="preserve">TJ Slavia Karlovy Vary </t>
  </si>
  <si>
    <t xml:space="preserve">tempo team prague, s.r.o., </t>
  </si>
  <si>
    <t>TJ Karlovy Vary - Dvory</t>
  </si>
  <si>
    <t>Plavecký výcvik 3. ročníků /Doprava na finále ve vybíjené</t>
  </si>
  <si>
    <t>KV stěna o.s.</t>
  </si>
  <si>
    <t>CITY TRIATHLON Karlovy Vary 2013</t>
  </si>
  <si>
    <t>ISF ATHLETICS 2013 - JEAN HUMBER MEMORIAL - WORLD CUP FOR SCHOOLS</t>
  </si>
  <si>
    <t>CELKEM</t>
  </si>
  <si>
    <t>ČBF, s.r.o.</t>
  </si>
  <si>
    <t>Česká seniorská golfová  asciace</t>
  </si>
  <si>
    <t xml:space="preserve">Dům dětí a mládeže Karlovy Vary </t>
  </si>
  <si>
    <t>HC Energie Karlovy Vary, s.r.o.</t>
  </si>
  <si>
    <t xml:space="preserve">První české gymnázium v Karlovy Vary </t>
  </si>
  <si>
    <t>Sport.klub policie Hvězda Karlovy Vary, o.s.</t>
  </si>
  <si>
    <t>Sportovní unie Karlovarska o.s.</t>
  </si>
  <si>
    <t xml:space="preserve">D - TEAM o.s. Karlovy Vary </t>
  </si>
  <si>
    <t>Fotbalový klub TJ SOKOL Olšová Vrata</t>
  </si>
  <si>
    <t xml:space="preserve">Klub stolního tenisu Karlovy Vary </t>
  </si>
  <si>
    <t xml:space="preserve">Kroketový klub Karlovy Vary </t>
  </si>
  <si>
    <t>MS VZS ČČK  Karlovy Vary - Jesenice</t>
  </si>
  <si>
    <t>OK1KVK radioklub lázeňského města K.Vary</t>
  </si>
  <si>
    <t>Sdružení rodičů a přátel při DDM K.Vary</t>
  </si>
  <si>
    <t>Sjednocená organizace nevidomých a slabozrakých České republiky</t>
  </si>
  <si>
    <t xml:space="preserve">SLAVIA JUNIOR Karlovy Vary </t>
  </si>
  <si>
    <t xml:space="preserve">Sportovní klub Hubertus Karlovy Vary </t>
  </si>
  <si>
    <t>Sportovní krasobruslařský klub Karlovy Vary o.s.</t>
  </si>
  <si>
    <t>Svaz mažoretek České republiky</t>
  </si>
  <si>
    <t xml:space="preserve">Tělocvičná jednota Sokol Karlovy Vary </t>
  </si>
  <si>
    <t xml:space="preserve">Triatlet Karlovy Vary </t>
  </si>
  <si>
    <t>Vodní záchranářská služba Karlovy Vary o.s.</t>
  </si>
  <si>
    <t>X-team BaNo Karlovy Vary, o.s.</t>
  </si>
  <si>
    <t>ZŠ JAK Karlovy Vary, Kollárova 19, p.o.</t>
  </si>
  <si>
    <t xml:space="preserve">Sportovní klub městské policie Karlovy Vary </t>
  </si>
  <si>
    <t xml:space="preserve">AC Žízeň Karlovy Vary </t>
  </si>
  <si>
    <t>Česká společnost pro naturální sport o.s.</t>
  </si>
  <si>
    <t>Dětský diagnostický ústav, středisko výchovné péče, základní škola a školní jídelna Plzeň, Karlovarská 67</t>
  </si>
  <si>
    <t>Náklady odloučného pracoviště Myslbekova 4 Karlovy Vary  -15.000,- Kč  Nákup potapěčského vybavení /25.000,- Kč Nákup sport.vybavení vyjma potapěčského, pronájmy tělovcičen, bazénů, vstupy na horolez.stěny</t>
  </si>
  <si>
    <t xml:space="preserve">FC BAGO Karlovy Vary </t>
  </si>
  <si>
    <t xml:space="preserve">Sportovní klub DUNA Karlovy Vary </t>
  </si>
  <si>
    <t xml:space="preserve">TJ Slavoj Pivovar Karlovy Vary </t>
  </si>
  <si>
    <t xml:space="preserve">SC Start Karlovy Vary </t>
  </si>
  <si>
    <t xml:space="preserve">Golf Club Karlovy Vary </t>
  </si>
  <si>
    <t>Krasobruslařský klub Karlovy Vary, o.s.</t>
  </si>
  <si>
    <t>LK Slovan K.Vary</t>
  </si>
  <si>
    <t xml:space="preserve">Sportovní sdružení BK Karlovy Vary </t>
  </si>
  <si>
    <t>Tělovýchovná jednota DDM Karlovy Vary - Stará Role</t>
  </si>
  <si>
    <t xml:space="preserve">Tenisový klub TC Gejzírpark Karlovy Vary </t>
  </si>
  <si>
    <t>TJ Lokomotiva Karlovy Vary  o.s.</t>
  </si>
  <si>
    <t>TJ Thermia Karlovy Vary o.s.</t>
  </si>
  <si>
    <t xml:space="preserve">Volejbalový klub Karlovy Vary </t>
  </si>
  <si>
    <t>Tenisový klub Lokomotiva Karlovy Vary, o.s.</t>
  </si>
  <si>
    <t>Sportovní klub LIAPOR Karlovy Vary - Doubí</t>
  </si>
  <si>
    <t>Sportovní klub vozíčkářů Sharks</t>
  </si>
  <si>
    <t xml:space="preserve">Tělovýchovná jednota KSNP Sedlec </t>
  </si>
  <si>
    <t xml:space="preserve">Basketbalový klub Lokomotiva K. Vary </t>
  </si>
  <si>
    <t>Okresní rada AŠSK, Kollárova 17, Karlovy Vary  360 09</t>
  </si>
  <si>
    <t>CITY TRIATHLON Karlovy Vary o.s.</t>
  </si>
  <si>
    <t xml:space="preserve">Sportovní kuželkářský klub Karlovy Vary </t>
  </si>
  <si>
    <t xml:space="preserve">Letecké akrobatické centrum Karlovy Vary </t>
  </si>
  <si>
    <t>Provozní náklady v roce 2013</t>
  </si>
  <si>
    <t>Nákup vybavení</t>
  </si>
  <si>
    <t>Provozní náklady / 80.000,- Kč basketbal do škol+ 120.000,- Kč provozní náklady</t>
  </si>
  <si>
    <t xml:space="preserve">Provozní náklady / Provozní náklady </t>
  </si>
  <si>
    <t xml:space="preserve">Provozní náklady extraligy mužů a provozní nákl.klubu / Provozní náklady extraligy mužů a provozní nákl.klubu </t>
  </si>
  <si>
    <t xml:space="preserve">SK HBC C.S.K.A. Karlovy Vary </t>
  </si>
  <si>
    <t xml:space="preserve">RAPpresent Karlovy Vary </t>
  </si>
  <si>
    <t xml:space="preserve">Modrá hvězda života - záchranná vodní stanice potapěčů Karlovy Vary </t>
  </si>
  <si>
    <t>Tělovýchová jednota Lokomotiva - šerm o.s.</t>
  </si>
  <si>
    <t>SK Buldoci Karlovy Vary - Dvory</t>
  </si>
  <si>
    <t>SK KONTAKT KARLOVY VARY</t>
  </si>
  <si>
    <t>SPORTGEN o.s.</t>
  </si>
  <si>
    <t>Tělovýchovná jednota Karlovy Vary  - Tašovice</t>
  </si>
  <si>
    <t>Jezdecká sportovní stáj Tandem</t>
  </si>
  <si>
    <t>KARLOVARŠTÍ DRACI</t>
  </si>
  <si>
    <t>1/ 2 Marathon Karlovy Vary 2013 /  1/2 Marathon Karlovy Vary 2013</t>
  </si>
  <si>
    <t>PŘEHLED DOTACÍ NA TĚLOVÝCHOVU A SPORT NA ROK 2013</t>
  </si>
  <si>
    <t>1. MŠ Karlovy Vary, Komenského 7, p.o.</t>
  </si>
  <si>
    <t>2. MŠ Karlovy Vary, Krušnohorská 16, p.o.</t>
  </si>
  <si>
    <t xml:space="preserve"> </t>
  </si>
  <si>
    <t>ZŠ Karlovy Vary, Konečná 25, p.o.</t>
  </si>
  <si>
    <t>Centrum pro mládež a alternativní sporty</t>
  </si>
  <si>
    <t>Mezinár.basketbalový turnaj 2013 ve městě Karlovy Vary</t>
  </si>
  <si>
    <t>Mezinárodní a národní mistrovství seniorů ČR</t>
  </si>
  <si>
    <t>Soustředění dětí / ME v kulturistice</t>
  </si>
  <si>
    <t>Juniorský maraton – Běžíme pro Evropu (semifinále pro Karlovarský kraj)</t>
  </si>
  <si>
    <t>KV Arena s.r.o.-neinv. provoz</t>
  </si>
  <si>
    <t xml:space="preserve">Krajská rada AŠSK ČR Karlovarského kraje, Zahradní 60/43, 360 01 Karlovy Vary </t>
  </si>
  <si>
    <t>ZŠ Dukelských hrdinů Karlovy Vary, Moskevská 25, p.o.</t>
  </si>
  <si>
    <t>Provozní náklady / Kiwi muž 2013 / 1. mezinárodní závody moderní gymnastiky v K.V.</t>
  </si>
  <si>
    <t>Bezpečně a bez úrazu na in-line bruslích v KV areně / Příměstské tábory v Karlových Varech</t>
  </si>
  <si>
    <t>ZŠ Karlovy Vary, Truhlářská 19, p.o.</t>
  </si>
  <si>
    <t xml:space="preserve">Hockey club Karlovy Vary </t>
  </si>
  <si>
    <t>Jezdecký klub Karlovy Vary - Stará Role o.s.</t>
  </si>
  <si>
    <t xml:space="preserve">S K Bohemia Karlovy Vary </t>
  </si>
  <si>
    <t>Investice - odhlučnění víceúčelového minihřiště</t>
  </si>
  <si>
    <t>Müller Production s.r.o.</t>
  </si>
  <si>
    <t>Carlsbad Ski Sprint 2013</t>
  </si>
  <si>
    <t>SK HBC VIKINGOVÉ Karlovy Vary, ČR, o.s.</t>
  </si>
  <si>
    <t>HBC Černá Plzeň Karlovy Vary</t>
  </si>
  <si>
    <t>Klub sportovního tance BEST</t>
  </si>
  <si>
    <t>ZŠ a ZUŠ Karlovy Vary, Šmeralova 336/15, p.o.</t>
  </si>
  <si>
    <t>Plavecký výcvik žáků 1. stupně</t>
  </si>
  <si>
    <t>Daniela Donthová</t>
  </si>
  <si>
    <t>Příprava a účast Terezy Markuskové na závodech a ME</t>
  </si>
  <si>
    <t>STAR Karlovy Vary</t>
  </si>
  <si>
    <t>Pronájem hřišť a tělocvičen</t>
  </si>
  <si>
    <t>SOU stravování a služeb Karlovy Vary</t>
  </si>
  <si>
    <t>Projekt 3 denní camp pro děti s výukou hry Frisbee</t>
  </si>
  <si>
    <r>
      <t xml:space="preserve">Provozní náklady 5.000,- Kč / Day for Kids 4.000,- Kč + 
</t>
    </r>
    <r>
      <rPr>
        <sz val="11"/>
        <rFont val="Calibri"/>
        <family val="2"/>
      </rPr>
      <t xml:space="preserve">Lázeňský masakr 5.000,- Kč </t>
    </r>
  </si>
  <si>
    <r>
      <t xml:space="preserve">CITY GOLF </t>
    </r>
    <r>
      <rPr>
        <sz val="11"/>
        <rFont val="Calibri"/>
        <family val="2"/>
      </rPr>
      <t>&amp; RACING CLUB, s.r.o.</t>
    </r>
  </si>
  <si>
    <r>
      <t xml:space="preserve">Závody v lezení na horolezecké stěně pro děti od 6 do 18 let dotace 10.000,- Kč </t>
    </r>
    <r>
      <rPr>
        <sz val="10"/>
        <rFont val="Calibri"/>
        <family val="2"/>
      </rPr>
      <t>+ Letní příměstské tábory 30.000,- Kč</t>
    </r>
  </si>
  <si>
    <r>
      <t xml:space="preserve">Provozní náklady / Provozní náklady 80.000,- Kč + </t>
    </r>
    <r>
      <rPr>
        <sz val="11"/>
        <rFont val="Calibri"/>
        <family val="2"/>
      </rPr>
      <t>doprava ženských družstev 30.000,- Kč</t>
    </r>
  </si>
  <si>
    <t xml:space="preserve">Základní škola jazyků Karlovy Vary </t>
  </si>
  <si>
    <t xml:space="preserve">Plavecký výcvik žáků </t>
  </si>
  <si>
    <t xml:space="preserve">Doprava oddílu žen HC Dračice Karlovy Vary 25.000,- Kč/ Služby a provoz mládežnického hokeje25.400.000,- Kč/Provozní náklady klubu 600.000,- Kč </t>
  </si>
  <si>
    <t>Datum poslední aktualizace: 3. 1. 2014</t>
  </si>
  <si>
    <t>Vybudování fitness studia</t>
  </si>
  <si>
    <t xml:space="preserve">KV Arena s.r.o.-investice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</si>
</sst>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wrapText="1" shrinkToFit="1"/>
    </xf>
    <xf numFmtId="0" fontId="2" fillId="33" borderId="10" xfId="0" applyFont="1" applyFill="1" applyBorder="1" applyAlignment="1">
      <alignment horizontal="left" vertical="center" shrinkToFit="1"/>
    </xf>
    <xf numFmtId="0" fontId="38" fillId="34" borderId="11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/>
    </xf>
    <xf numFmtId="0" fontId="0" fillId="8" borderId="13" xfId="0" applyFill="1" applyBorder="1" applyAlignment="1">
      <alignment/>
    </xf>
    <xf numFmtId="0" fontId="2" fillId="33" borderId="10" xfId="0" applyFont="1" applyFill="1" applyBorder="1" applyAlignment="1">
      <alignment horizontal="left" shrinkToFit="1"/>
    </xf>
    <xf numFmtId="0" fontId="33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shrinkToFi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 shrinkToFi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 vertical="center" wrapText="1"/>
    </xf>
    <xf numFmtId="3" fontId="2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39" fillId="0" borderId="15" xfId="0" applyFont="1" applyBorder="1" applyAlignment="1">
      <alignment horizontal="left" vertical="center"/>
    </xf>
    <xf numFmtId="3" fontId="23" fillId="8" borderId="12" xfId="0" applyNumberFormat="1" applyFont="1" applyFill="1" applyBorder="1" applyAlignment="1">
      <alignment horizontal="right"/>
    </xf>
    <xf numFmtId="3" fontId="23" fillId="8" borderId="16" xfId="0" applyNumberFormat="1" applyFont="1" applyFill="1" applyBorder="1" applyAlignment="1">
      <alignment horizontal="right"/>
    </xf>
    <xf numFmtId="3" fontId="23" fillId="8" borderId="13" xfId="0" applyNumberFormat="1" applyFont="1" applyFill="1" applyBorder="1" applyAlignment="1">
      <alignment horizontal="right"/>
    </xf>
    <xf numFmtId="0" fontId="38" fillId="34" borderId="17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/>
    </xf>
    <xf numFmtId="0" fontId="38" fillId="34" borderId="20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22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38" fillId="34" borderId="24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="90" zoomScaleNormal="90" workbookViewId="0" topLeftCell="A2">
      <pane ySplit="3" topLeftCell="A99" activePane="bottomLeft" state="frozen"/>
      <selection pane="topLeft" activeCell="A2" sqref="A2"/>
      <selection pane="bottomLeft" activeCell="B114" sqref="B114"/>
    </sheetView>
  </sheetViews>
  <sheetFormatPr defaultColWidth="9.140625" defaultRowHeight="15"/>
  <cols>
    <col min="1" max="1" width="40.7109375" style="0" customWidth="1"/>
    <col min="2" max="2" width="50.57421875" style="0" customWidth="1"/>
    <col min="3" max="4" width="17.140625" style="0" customWidth="1"/>
    <col min="5" max="5" width="18.57421875" style="0" customWidth="1"/>
    <col min="6" max="6" width="12.57421875" style="0" customWidth="1"/>
    <col min="7" max="7" width="12.8515625" style="0" customWidth="1"/>
    <col min="8" max="8" width="14.140625" style="0" customWidth="1"/>
  </cols>
  <sheetData>
    <row r="1" ht="5.25" customHeight="1" hidden="1"/>
    <row r="2" spans="1:7" ht="20.25" customHeight="1" thickBot="1">
      <c r="A2" s="31" t="s">
        <v>119</v>
      </c>
      <c r="B2" s="31"/>
      <c r="C2" s="31"/>
      <c r="D2" s="31"/>
      <c r="E2" s="31"/>
      <c r="F2" s="31"/>
      <c r="G2" s="31"/>
    </row>
    <row r="3" spans="1:7" ht="30" customHeight="1">
      <c r="A3" s="37" t="s">
        <v>0</v>
      </c>
      <c r="B3" s="39" t="s">
        <v>1</v>
      </c>
      <c r="C3" s="35" t="s">
        <v>7</v>
      </c>
      <c r="D3" s="36"/>
      <c r="E3" s="41" t="s">
        <v>2</v>
      </c>
      <c r="F3" s="41" t="s">
        <v>3</v>
      </c>
      <c r="G3" s="43" t="s">
        <v>4</v>
      </c>
    </row>
    <row r="4" spans="1:7" ht="41.25" customHeight="1" thickBot="1">
      <c r="A4" s="38"/>
      <c r="B4" s="40"/>
      <c r="C4" s="5" t="s">
        <v>5</v>
      </c>
      <c r="D4" s="5" t="s">
        <v>6</v>
      </c>
      <c r="E4" s="42"/>
      <c r="F4" s="42"/>
      <c r="G4" s="44"/>
    </row>
    <row r="5" spans="1:7" ht="15">
      <c r="A5" s="10" t="s">
        <v>36</v>
      </c>
      <c r="B5" s="10" t="s">
        <v>41</v>
      </c>
      <c r="C5" s="10"/>
      <c r="D5" s="11">
        <v>25000</v>
      </c>
      <c r="E5" s="11">
        <v>1330000</v>
      </c>
      <c r="F5" s="2"/>
      <c r="G5" s="2">
        <f>SUM(C5:F5)</f>
        <v>1355000</v>
      </c>
    </row>
    <row r="6" spans="1:7" ht="15">
      <c r="A6" s="8" t="s">
        <v>120</v>
      </c>
      <c r="B6" s="10" t="s">
        <v>18</v>
      </c>
      <c r="C6" s="2">
        <f>G6-F6-E6-D6</f>
        <v>10000</v>
      </c>
      <c r="D6" s="2"/>
      <c r="E6" s="2"/>
      <c r="F6" s="2"/>
      <c r="G6" s="2">
        <v>10000</v>
      </c>
    </row>
    <row r="7" spans="1:7" ht="15">
      <c r="A7" s="8" t="s">
        <v>121</v>
      </c>
      <c r="B7" s="10" t="s">
        <v>19</v>
      </c>
      <c r="C7" s="2">
        <f>G7-F7-E7-D7</f>
        <v>10000</v>
      </c>
      <c r="D7" s="2"/>
      <c r="E7" s="2"/>
      <c r="F7" s="2"/>
      <c r="G7" s="2">
        <v>10000</v>
      </c>
    </row>
    <row r="8" spans="1:7" ht="15">
      <c r="A8" s="8" t="s">
        <v>121</v>
      </c>
      <c r="B8" s="10" t="s">
        <v>20</v>
      </c>
      <c r="C8" s="2">
        <f>G8-F8-E8-D8</f>
        <v>5000</v>
      </c>
      <c r="D8" s="2"/>
      <c r="E8" s="2"/>
      <c r="F8" s="2"/>
      <c r="G8" s="2">
        <v>5000</v>
      </c>
    </row>
    <row r="9" spans="1:7" ht="15" customHeight="1">
      <c r="A9" s="8" t="s">
        <v>9</v>
      </c>
      <c r="B9" s="10" t="s">
        <v>22</v>
      </c>
      <c r="C9" s="2">
        <f>G9-F9-E9-D9</f>
        <v>40000</v>
      </c>
      <c r="D9" s="2"/>
      <c r="E9" s="2"/>
      <c r="F9" s="2"/>
      <c r="G9" s="2">
        <v>40000</v>
      </c>
    </row>
    <row r="10" spans="1:7" ht="15">
      <c r="A10" s="8" t="s">
        <v>77</v>
      </c>
      <c r="B10" s="10" t="s">
        <v>21</v>
      </c>
      <c r="C10" s="2"/>
      <c r="D10" s="2">
        <v>10000</v>
      </c>
      <c r="E10" s="2"/>
      <c r="F10" s="2"/>
      <c r="G10" s="2">
        <v>10000</v>
      </c>
    </row>
    <row r="11" spans="1:7" ht="15">
      <c r="A11" s="8" t="s">
        <v>8</v>
      </c>
      <c r="B11" s="10" t="s">
        <v>21</v>
      </c>
      <c r="C11" s="2"/>
      <c r="D11" s="2">
        <v>25000</v>
      </c>
      <c r="E11" s="2"/>
      <c r="F11" s="2"/>
      <c r="G11" s="2">
        <v>25000</v>
      </c>
    </row>
    <row r="12" spans="1:7" ht="15">
      <c r="A12" s="12" t="s">
        <v>37</v>
      </c>
      <c r="B12" s="10" t="s">
        <v>39</v>
      </c>
      <c r="C12" s="10"/>
      <c r="D12" s="11"/>
      <c r="E12" s="11">
        <v>90000</v>
      </c>
      <c r="F12" s="2"/>
      <c r="G12" s="2">
        <f>C12+D12+E12+F12</f>
        <v>90000</v>
      </c>
    </row>
    <row r="13" spans="1:7" ht="15">
      <c r="A13" s="10" t="s">
        <v>98</v>
      </c>
      <c r="B13" s="10" t="s">
        <v>38</v>
      </c>
      <c r="C13" s="10"/>
      <c r="D13" s="11">
        <v>550000</v>
      </c>
      <c r="E13" s="11">
        <v>2440000</v>
      </c>
      <c r="F13" s="2"/>
      <c r="G13" s="2">
        <f>C13+D13+E13+F13</f>
        <v>2990000</v>
      </c>
    </row>
    <row r="14" spans="1:7" ht="15">
      <c r="A14" s="8" t="s">
        <v>10</v>
      </c>
      <c r="B14" s="10" t="s">
        <v>35</v>
      </c>
      <c r="C14" s="2"/>
      <c r="D14" s="2">
        <v>360000</v>
      </c>
      <c r="E14" s="2"/>
      <c r="F14" s="2"/>
      <c r="G14" s="2">
        <v>360000</v>
      </c>
    </row>
    <row r="15" spans="1:7" ht="30">
      <c r="A15" s="4" t="s">
        <v>124</v>
      </c>
      <c r="B15" s="13" t="s">
        <v>152</v>
      </c>
      <c r="C15" s="11">
        <v>5000</v>
      </c>
      <c r="D15" s="11">
        <v>9000</v>
      </c>
      <c r="E15" s="11"/>
      <c r="F15" s="11"/>
      <c r="G15" s="11">
        <f>C15+D15+E15</f>
        <v>14000</v>
      </c>
    </row>
    <row r="16" spans="1:7" ht="15">
      <c r="A16" s="8" t="s">
        <v>153</v>
      </c>
      <c r="B16" s="10" t="s">
        <v>34</v>
      </c>
      <c r="C16" s="2"/>
      <c r="D16" s="2">
        <v>600000</v>
      </c>
      <c r="E16" s="2"/>
      <c r="F16" s="2"/>
      <c r="G16" s="2">
        <v>600000</v>
      </c>
    </row>
    <row r="17" spans="1:7" ht="15">
      <c r="A17" s="10" t="s">
        <v>100</v>
      </c>
      <c r="B17" s="10" t="s">
        <v>49</v>
      </c>
      <c r="C17" s="10"/>
      <c r="D17" s="2">
        <v>250000</v>
      </c>
      <c r="E17" s="2">
        <v>250000</v>
      </c>
      <c r="F17" s="10"/>
      <c r="G17" s="2">
        <f>C17+D17+E17+F17</f>
        <v>500000</v>
      </c>
    </row>
    <row r="18" spans="1:7" ht="15">
      <c r="A18" s="10" t="s">
        <v>52</v>
      </c>
      <c r="B18" s="10" t="s">
        <v>125</v>
      </c>
      <c r="C18" s="10"/>
      <c r="D18" s="2"/>
      <c r="E18" s="2">
        <v>1000000</v>
      </c>
      <c r="F18" s="10"/>
      <c r="G18" s="2">
        <f>C18+D18+E18+F18</f>
        <v>1000000</v>
      </c>
    </row>
    <row r="19" spans="1:7" ht="15">
      <c r="A19" s="8" t="s">
        <v>53</v>
      </c>
      <c r="B19" s="10" t="s">
        <v>126</v>
      </c>
      <c r="C19" s="2"/>
      <c r="D19" s="2">
        <v>30000</v>
      </c>
      <c r="E19" s="2"/>
      <c r="F19" s="2"/>
      <c r="G19" s="2">
        <v>30000</v>
      </c>
    </row>
    <row r="20" spans="1:7" ht="15">
      <c r="A20" s="8" t="s">
        <v>78</v>
      </c>
      <c r="B20" s="10" t="s">
        <v>127</v>
      </c>
      <c r="C20" s="2"/>
      <c r="D20" s="2">
        <v>20000</v>
      </c>
      <c r="E20" s="2">
        <v>250000</v>
      </c>
      <c r="F20" s="2"/>
      <c r="G20" s="2">
        <f>C20+D20+E20</f>
        <v>270000</v>
      </c>
    </row>
    <row r="21" spans="1:7" ht="15" customHeight="1">
      <c r="A21" s="8" t="s">
        <v>59</v>
      </c>
      <c r="B21" s="10" t="s">
        <v>27</v>
      </c>
      <c r="C21" s="2">
        <f>G21-F21-E21-D21</f>
        <v>30000</v>
      </c>
      <c r="D21" s="2">
        <v>25000</v>
      </c>
      <c r="E21" s="2"/>
      <c r="F21" s="2"/>
      <c r="G21" s="2">
        <v>55000</v>
      </c>
    </row>
    <row r="22" spans="1:7" ht="15">
      <c r="A22" s="8" t="s">
        <v>146</v>
      </c>
      <c r="B22" s="10" t="s">
        <v>147</v>
      </c>
      <c r="C22" s="2"/>
      <c r="D22" s="2">
        <v>20000</v>
      </c>
      <c r="E22" s="2"/>
      <c r="F22" s="2"/>
      <c r="G22" s="2">
        <f>C22+D22+E22+F22</f>
        <v>20000</v>
      </c>
    </row>
    <row r="23" spans="1:7" ht="15" customHeight="1">
      <c r="A23" s="14" t="s">
        <v>79</v>
      </c>
      <c r="B23" s="15" t="s">
        <v>80</v>
      </c>
      <c r="C23" s="2"/>
      <c r="D23" s="16">
        <v>40000</v>
      </c>
      <c r="E23" s="16"/>
      <c r="F23" s="16"/>
      <c r="G23" s="16">
        <v>40000</v>
      </c>
    </row>
    <row r="24" spans="1:7" ht="15">
      <c r="A24" s="10" t="s">
        <v>54</v>
      </c>
      <c r="B24" s="10" t="s">
        <v>43</v>
      </c>
      <c r="C24" s="10"/>
      <c r="D24" s="17">
        <v>176000</v>
      </c>
      <c r="E24" s="10"/>
      <c r="F24" s="10"/>
      <c r="G24" s="18">
        <f>C24+D24+E24+F24</f>
        <v>176000</v>
      </c>
    </row>
    <row r="25" spans="1:7" ht="15">
      <c r="A25" s="8" t="s">
        <v>11</v>
      </c>
      <c r="B25" s="10" t="s">
        <v>27</v>
      </c>
      <c r="C25" s="2">
        <f>G25-F25-E25-D25</f>
        <v>310000</v>
      </c>
      <c r="D25" s="2">
        <v>250000</v>
      </c>
      <c r="E25" s="2"/>
      <c r="F25" s="2"/>
      <c r="G25" s="2">
        <v>560000</v>
      </c>
    </row>
    <row r="26" spans="1:7" ht="15">
      <c r="A26" s="8" t="s">
        <v>81</v>
      </c>
      <c r="B26" s="10" t="s">
        <v>21</v>
      </c>
      <c r="C26" s="2"/>
      <c r="D26" s="2">
        <v>5000</v>
      </c>
      <c r="E26" s="2"/>
      <c r="F26" s="2"/>
      <c r="G26" s="2">
        <v>5000</v>
      </c>
    </row>
    <row r="27" spans="1:9" ht="15" customHeight="1">
      <c r="A27" s="8" t="s">
        <v>60</v>
      </c>
      <c r="B27" s="10" t="s">
        <v>27</v>
      </c>
      <c r="C27" s="2">
        <f>G27-F27-E27-D27</f>
        <v>10000</v>
      </c>
      <c r="D27" s="2">
        <v>20000</v>
      </c>
      <c r="E27" s="2"/>
      <c r="F27" s="2"/>
      <c r="G27" s="2">
        <v>30000</v>
      </c>
      <c r="I27" s="9"/>
    </row>
    <row r="28" spans="1:7" ht="15">
      <c r="A28" s="8" t="s">
        <v>85</v>
      </c>
      <c r="B28" s="10" t="s">
        <v>27</v>
      </c>
      <c r="C28" s="2">
        <f>G28-F28-E28-D28</f>
        <v>85000</v>
      </c>
      <c r="D28" s="2">
        <v>270000</v>
      </c>
      <c r="E28" s="2"/>
      <c r="F28" s="2"/>
      <c r="G28" s="2">
        <v>355000</v>
      </c>
    </row>
    <row r="29" spans="1:7" ht="15">
      <c r="A29" s="8" t="s">
        <v>142</v>
      </c>
      <c r="B29" s="10" t="s">
        <v>21</v>
      </c>
      <c r="C29" s="2"/>
      <c r="D29" s="2">
        <v>10000</v>
      </c>
      <c r="E29" s="2"/>
      <c r="F29" s="2"/>
      <c r="G29" s="2">
        <f>C29+D29+E29+F29</f>
        <v>10000</v>
      </c>
    </row>
    <row r="30" spans="1:7" ht="45">
      <c r="A30" s="19" t="s">
        <v>55</v>
      </c>
      <c r="B30" s="20" t="s">
        <v>158</v>
      </c>
      <c r="C30" s="19"/>
      <c r="D30" s="11">
        <v>25000</v>
      </c>
      <c r="E30" s="11">
        <v>26000000</v>
      </c>
      <c r="F30" s="16"/>
      <c r="G30" s="16">
        <f>C30+D30+E30+F30</f>
        <v>26025000</v>
      </c>
    </row>
    <row r="31" spans="1:7" ht="15">
      <c r="A31" s="8" t="s">
        <v>32</v>
      </c>
      <c r="B31" s="10" t="s">
        <v>33</v>
      </c>
      <c r="C31" s="10"/>
      <c r="D31" s="2">
        <v>20000</v>
      </c>
      <c r="E31" s="2"/>
      <c r="F31" s="2"/>
      <c r="G31" s="2">
        <f>C31+D31+E31+F31</f>
        <v>20000</v>
      </c>
    </row>
    <row r="32" spans="1:7" ht="15">
      <c r="A32" s="8" t="s">
        <v>135</v>
      </c>
      <c r="B32" s="10" t="s">
        <v>21</v>
      </c>
      <c r="C32" s="10"/>
      <c r="D32" s="2">
        <v>450000</v>
      </c>
      <c r="E32" s="2"/>
      <c r="F32" s="2"/>
      <c r="G32" s="2">
        <f>C32+D32+E32+F32</f>
        <v>450000</v>
      </c>
    </row>
    <row r="33" spans="1:7" ht="15">
      <c r="A33" s="8" t="s">
        <v>116</v>
      </c>
      <c r="B33" s="10" t="s">
        <v>27</v>
      </c>
      <c r="C33" s="2">
        <f>G33-F33-E33-D33</f>
        <v>30000</v>
      </c>
      <c r="D33" s="2">
        <v>25000</v>
      </c>
      <c r="E33" s="2"/>
      <c r="F33" s="2"/>
      <c r="G33" s="2">
        <v>55000</v>
      </c>
    </row>
    <row r="34" spans="1:7" ht="15">
      <c r="A34" s="8" t="s">
        <v>136</v>
      </c>
      <c r="B34" s="10" t="s">
        <v>27</v>
      </c>
      <c r="C34" s="2">
        <v>135000</v>
      </c>
      <c r="D34" s="2">
        <v>20000</v>
      </c>
      <c r="E34" s="2"/>
      <c r="F34" s="2"/>
      <c r="G34" s="2">
        <f>C34+D34+E34+F34</f>
        <v>155000</v>
      </c>
    </row>
    <row r="35" spans="1:7" ht="25.5">
      <c r="A35" s="4" t="s">
        <v>31</v>
      </c>
      <c r="B35" s="21" t="s">
        <v>128</v>
      </c>
      <c r="C35" s="19"/>
      <c r="D35" s="16">
        <v>5000</v>
      </c>
      <c r="E35" s="16"/>
      <c r="F35" s="16"/>
      <c r="G35" s="16">
        <f>C35+D35+E35+F35</f>
        <v>5000</v>
      </c>
    </row>
    <row r="36" spans="1:7" ht="15">
      <c r="A36" s="8" t="s">
        <v>12</v>
      </c>
      <c r="B36" s="10" t="s">
        <v>21</v>
      </c>
      <c r="C36" s="2" t="s">
        <v>122</v>
      </c>
      <c r="D36" s="2">
        <v>25000</v>
      </c>
      <c r="E36" s="2"/>
      <c r="F36" s="2"/>
      <c r="G36" s="2">
        <v>25000</v>
      </c>
    </row>
    <row r="37" spans="1:7" ht="15">
      <c r="A37" s="8" t="s">
        <v>13</v>
      </c>
      <c r="B37" s="10" t="s">
        <v>27</v>
      </c>
      <c r="C37" s="2">
        <f>G37-F37-E37-D37</f>
        <v>20000</v>
      </c>
      <c r="D37" s="2">
        <v>15000</v>
      </c>
      <c r="E37" s="2"/>
      <c r="F37" s="2"/>
      <c r="G37" s="2">
        <v>35000</v>
      </c>
    </row>
    <row r="38" spans="1:7" ht="15" customHeight="1">
      <c r="A38" s="8" t="s">
        <v>117</v>
      </c>
      <c r="B38" s="10" t="s">
        <v>21</v>
      </c>
      <c r="C38" s="2" t="s">
        <v>122</v>
      </c>
      <c r="D38" s="2">
        <v>20000</v>
      </c>
      <c r="E38" s="2"/>
      <c r="F38" s="2"/>
      <c r="G38" s="2">
        <v>20000</v>
      </c>
    </row>
    <row r="39" spans="1:7" ht="15">
      <c r="A39" s="8" t="s">
        <v>143</v>
      </c>
      <c r="B39" s="10" t="s">
        <v>21</v>
      </c>
      <c r="C39" s="2"/>
      <c r="D39" s="2">
        <v>10000</v>
      </c>
      <c r="E39" s="2"/>
      <c r="F39" s="2"/>
      <c r="G39" s="2">
        <f>C39+D39+E39+F39</f>
        <v>10000</v>
      </c>
    </row>
    <row r="40" spans="1:7" ht="15">
      <c r="A40" s="8" t="s">
        <v>61</v>
      </c>
      <c r="B40" s="10" t="s">
        <v>27</v>
      </c>
      <c r="C40" s="2">
        <f>G40-F40-E40-D40</f>
        <v>15000</v>
      </c>
      <c r="D40" s="2">
        <v>20000</v>
      </c>
      <c r="E40" s="2"/>
      <c r="F40" s="2"/>
      <c r="G40" s="2">
        <v>35000</v>
      </c>
    </row>
    <row r="41" spans="1:7" ht="30">
      <c r="A41" s="20" t="s">
        <v>130</v>
      </c>
      <c r="B41" s="21" t="s">
        <v>50</v>
      </c>
      <c r="C41" s="19"/>
      <c r="D41" s="16"/>
      <c r="E41" s="16">
        <v>500000</v>
      </c>
      <c r="F41" s="19"/>
      <c r="G41" s="16">
        <f>C41+D41+E41+F41</f>
        <v>500000</v>
      </c>
    </row>
    <row r="42" spans="1:7" ht="30" customHeight="1">
      <c r="A42" s="4" t="s">
        <v>86</v>
      </c>
      <c r="B42" s="19" t="s">
        <v>27</v>
      </c>
      <c r="C42" s="16">
        <f>G42-F42-E42-D42</f>
        <v>75000</v>
      </c>
      <c r="D42" s="16">
        <v>100000</v>
      </c>
      <c r="E42" s="16"/>
      <c r="F42" s="16"/>
      <c r="G42" s="16">
        <v>175000</v>
      </c>
    </row>
    <row r="43" spans="1:7" ht="15">
      <c r="A43" s="8" t="s">
        <v>62</v>
      </c>
      <c r="B43" s="10" t="s">
        <v>21</v>
      </c>
      <c r="C43" s="2" t="s">
        <v>122</v>
      </c>
      <c r="D43" s="2">
        <v>5000</v>
      </c>
      <c r="E43" s="2"/>
      <c r="F43" s="2"/>
      <c r="G43" s="2">
        <v>5000</v>
      </c>
    </row>
    <row r="44" spans="1:7" ht="15">
      <c r="A44" s="10" t="s">
        <v>161</v>
      </c>
      <c r="B44" s="22" t="s">
        <v>104</v>
      </c>
      <c r="C44" s="19"/>
      <c r="D44" s="16"/>
      <c r="E44" s="16">
        <v>800000</v>
      </c>
      <c r="F44" s="16"/>
      <c r="G44" s="16">
        <f>C44+D44+E44+F44</f>
        <v>800000</v>
      </c>
    </row>
    <row r="45" spans="1:7" ht="15">
      <c r="A45" s="10" t="s">
        <v>161</v>
      </c>
      <c r="B45" s="22" t="s">
        <v>160</v>
      </c>
      <c r="C45" s="19"/>
      <c r="D45" s="16"/>
      <c r="E45" s="16">
        <v>2200000</v>
      </c>
      <c r="F45" s="16"/>
      <c r="G45" s="16">
        <f>C45+D45+E45+F45</f>
        <v>2200000</v>
      </c>
    </row>
    <row r="46" spans="1:7" ht="15">
      <c r="A46" s="10" t="s">
        <v>129</v>
      </c>
      <c r="B46" s="22" t="s">
        <v>103</v>
      </c>
      <c r="C46" s="19"/>
      <c r="D46" s="16"/>
      <c r="E46" s="16">
        <v>19600000</v>
      </c>
      <c r="F46" s="16"/>
      <c r="G46" s="16">
        <f>C46+D46+E46+F46</f>
        <v>19600000</v>
      </c>
    </row>
    <row r="47" spans="1:7" ht="26.25">
      <c r="A47" s="4" t="s">
        <v>48</v>
      </c>
      <c r="B47" s="15" t="s">
        <v>154</v>
      </c>
      <c r="C47" s="19"/>
      <c r="D47" s="16">
        <v>40000</v>
      </c>
      <c r="E47" s="16"/>
      <c r="F47" s="16"/>
      <c r="G47" s="16">
        <f>C47+D47+E47+F47</f>
        <v>40000</v>
      </c>
    </row>
    <row r="48" spans="1:7" ht="15">
      <c r="A48" s="8" t="s">
        <v>102</v>
      </c>
      <c r="B48" s="10" t="s">
        <v>21</v>
      </c>
      <c r="C48" s="2" t="s">
        <v>122</v>
      </c>
      <c r="D48" s="2">
        <v>150000</v>
      </c>
      <c r="E48" s="2"/>
      <c r="F48" s="2"/>
      <c r="G48" s="2">
        <v>150000</v>
      </c>
    </row>
    <row r="49" spans="1:7" ht="15">
      <c r="A49" s="8" t="s">
        <v>87</v>
      </c>
      <c r="B49" s="10" t="s">
        <v>27</v>
      </c>
      <c r="C49" s="2">
        <f>G49-F49-E49-D49</f>
        <v>505000</v>
      </c>
      <c r="D49" s="2">
        <v>400000</v>
      </c>
      <c r="E49" s="2"/>
      <c r="F49" s="2"/>
      <c r="G49" s="2">
        <v>905000</v>
      </c>
    </row>
    <row r="50" spans="1:7" ht="30">
      <c r="A50" s="3" t="s">
        <v>110</v>
      </c>
      <c r="B50" s="19" t="s">
        <v>27</v>
      </c>
      <c r="C50" s="16">
        <f>G50-F50-E50-D50</f>
        <v>25000</v>
      </c>
      <c r="D50" s="16">
        <v>20000</v>
      </c>
      <c r="E50" s="16"/>
      <c r="F50" s="16"/>
      <c r="G50" s="16">
        <v>45000</v>
      </c>
    </row>
    <row r="51" spans="1:7" ht="15">
      <c r="A51" s="8" t="s">
        <v>63</v>
      </c>
      <c r="B51" s="10" t="s">
        <v>27</v>
      </c>
      <c r="C51" s="2">
        <f>G51-F51-E51-D51</f>
        <v>15000</v>
      </c>
      <c r="D51" s="2">
        <v>15000</v>
      </c>
      <c r="E51" s="2"/>
      <c r="F51" s="2"/>
      <c r="G51" s="2">
        <v>30000</v>
      </c>
    </row>
    <row r="52" spans="1:7" ht="15">
      <c r="A52" s="8" t="s">
        <v>139</v>
      </c>
      <c r="B52" s="10" t="s">
        <v>140</v>
      </c>
      <c r="C52" s="2"/>
      <c r="D52" s="2"/>
      <c r="E52" s="2">
        <v>500000</v>
      </c>
      <c r="F52" s="2"/>
      <c r="G52" s="2">
        <f>C52+D52+E52+F52</f>
        <v>500000</v>
      </c>
    </row>
    <row r="53" spans="1:7" ht="15">
      <c r="A53" s="8" t="s">
        <v>64</v>
      </c>
      <c r="B53" s="10" t="s">
        <v>21</v>
      </c>
      <c r="C53" s="2">
        <f>G53-F53-E53-D53</f>
        <v>35000</v>
      </c>
      <c r="D53" s="2"/>
      <c r="E53" s="2"/>
      <c r="F53" s="2"/>
      <c r="G53" s="2">
        <v>35000</v>
      </c>
    </row>
    <row r="54" spans="1:7" ht="30">
      <c r="A54" s="3" t="s">
        <v>99</v>
      </c>
      <c r="B54" s="19" t="s">
        <v>21</v>
      </c>
      <c r="C54" s="16">
        <f>G54-F54-E54-D54</f>
        <v>155000</v>
      </c>
      <c r="D54" s="16"/>
      <c r="E54" s="16"/>
      <c r="F54" s="16"/>
      <c r="G54" s="16">
        <v>155000</v>
      </c>
    </row>
    <row r="55" spans="1:7" ht="26.25">
      <c r="A55" s="4" t="s">
        <v>56</v>
      </c>
      <c r="B55" s="15" t="s">
        <v>42</v>
      </c>
      <c r="C55" s="19"/>
      <c r="D55" s="16">
        <v>25000</v>
      </c>
      <c r="E55" s="16"/>
      <c r="F55" s="16"/>
      <c r="G55" s="16">
        <f>C55+D55+E55+F55</f>
        <v>25000</v>
      </c>
    </row>
    <row r="56" spans="1:7" ht="15">
      <c r="A56" s="8" t="s">
        <v>109</v>
      </c>
      <c r="B56" s="10" t="s">
        <v>21</v>
      </c>
      <c r="C56" s="2">
        <f aca="true" t="shared" si="0" ref="C56:C62">G56-F56-E56-D56</f>
        <v>55000</v>
      </c>
      <c r="D56" s="2"/>
      <c r="E56" s="2"/>
      <c r="F56" s="2"/>
      <c r="G56" s="2">
        <v>55000</v>
      </c>
    </row>
    <row r="57" spans="1:7" ht="15">
      <c r="A57" s="8" t="s">
        <v>137</v>
      </c>
      <c r="B57" s="10" t="s">
        <v>27</v>
      </c>
      <c r="C57" s="2">
        <f t="shared" si="0"/>
        <v>10000</v>
      </c>
      <c r="D57" s="2">
        <v>25000</v>
      </c>
      <c r="E57" s="2"/>
      <c r="F57" s="2"/>
      <c r="G57" s="2">
        <v>35000</v>
      </c>
    </row>
    <row r="58" spans="1:7" ht="15">
      <c r="A58" s="8" t="s">
        <v>84</v>
      </c>
      <c r="B58" s="10" t="s">
        <v>27</v>
      </c>
      <c r="C58" s="2">
        <f t="shared" si="0"/>
        <v>35000</v>
      </c>
      <c r="D58" s="2">
        <v>200000</v>
      </c>
      <c r="E58" s="2"/>
      <c r="F58" s="2"/>
      <c r="G58" s="2">
        <v>235000</v>
      </c>
    </row>
    <row r="59" spans="1:7" ht="15">
      <c r="A59" s="8" t="s">
        <v>65</v>
      </c>
      <c r="B59" s="23" t="s">
        <v>23</v>
      </c>
      <c r="C59" s="2">
        <f t="shared" si="0"/>
        <v>13000</v>
      </c>
      <c r="D59" s="2"/>
      <c r="E59" s="2"/>
      <c r="F59" s="2"/>
      <c r="G59" s="2">
        <v>13000</v>
      </c>
    </row>
    <row r="60" spans="1:7" ht="30" customHeight="1">
      <c r="A60" s="3" t="s">
        <v>66</v>
      </c>
      <c r="B60" s="19" t="s">
        <v>21</v>
      </c>
      <c r="C60" s="16">
        <f t="shared" si="0"/>
        <v>40000</v>
      </c>
      <c r="D60" s="16"/>
      <c r="E60" s="16"/>
      <c r="F60" s="16"/>
      <c r="G60" s="16">
        <v>40000</v>
      </c>
    </row>
    <row r="61" spans="1:7" ht="15">
      <c r="A61" s="8" t="s">
        <v>112</v>
      </c>
      <c r="B61" s="10" t="s">
        <v>27</v>
      </c>
      <c r="C61" s="2">
        <f t="shared" si="0"/>
        <v>500000</v>
      </c>
      <c r="D61" s="2">
        <v>400000</v>
      </c>
      <c r="E61" s="2"/>
      <c r="F61" s="2"/>
      <c r="G61" s="2">
        <v>900000</v>
      </c>
    </row>
    <row r="62" spans="1:7" ht="15">
      <c r="A62" s="8" t="s">
        <v>108</v>
      </c>
      <c r="B62" s="10" t="s">
        <v>27</v>
      </c>
      <c r="C62" s="2">
        <f t="shared" si="0"/>
        <v>150000</v>
      </c>
      <c r="D62" s="2">
        <v>170000</v>
      </c>
      <c r="E62" s="2"/>
      <c r="F62" s="2"/>
      <c r="G62" s="2">
        <v>320000</v>
      </c>
    </row>
    <row r="63" spans="1:7" ht="15">
      <c r="A63" s="8" t="s">
        <v>141</v>
      </c>
      <c r="B63" s="10" t="s">
        <v>21</v>
      </c>
      <c r="C63" s="2"/>
      <c r="D63" s="2">
        <v>10000</v>
      </c>
      <c r="E63" s="2"/>
      <c r="F63" s="2"/>
      <c r="G63" s="2">
        <f>C63+D63+E63+F63</f>
        <v>10000</v>
      </c>
    </row>
    <row r="64" spans="1:7" ht="15">
      <c r="A64" s="10" t="s">
        <v>113</v>
      </c>
      <c r="B64" s="10" t="s">
        <v>21</v>
      </c>
      <c r="C64" s="10"/>
      <c r="D64" s="11"/>
      <c r="E64" s="11">
        <v>230000</v>
      </c>
      <c r="F64" s="2"/>
      <c r="G64" s="2">
        <f>C64+D64+E64+F64</f>
        <v>230000</v>
      </c>
    </row>
    <row r="65" spans="1:7" ht="15">
      <c r="A65" s="8" t="s">
        <v>67</v>
      </c>
      <c r="B65" s="10" t="s">
        <v>21</v>
      </c>
      <c r="C65" s="2">
        <f>G65-F65-E65-D65</f>
        <v>10000</v>
      </c>
      <c r="D65" s="2"/>
      <c r="E65" s="2"/>
      <c r="F65" s="2"/>
      <c r="G65" s="2">
        <v>10000</v>
      </c>
    </row>
    <row r="66" spans="1:7" ht="15">
      <c r="A66" s="8" t="s">
        <v>150</v>
      </c>
      <c r="B66" s="10" t="s">
        <v>151</v>
      </c>
      <c r="C66" s="2"/>
      <c r="D66" s="2">
        <v>15000</v>
      </c>
      <c r="E66" s="2"/>
      <c r="F66" s="2"/>
      <c r="G66" s="2">
        <f>C66+D66+E66+F66</f>
        <v>15000</v>
      </c>
    </row>
    <row r="67" spans="1:7" ht="30">
      <c r="A67" s="4" t="s">
        <v>57</v>
      </c>
      <c r="B67" s="13" t="s">
        <v>155</v>
      </c>
      <c r="C67" s="16">
        <v>245000</v>
      </c>
      <c r="D67" s="16">
        <v>110000</v>
      </c>
      <c r="E67" s="16"/>
      <c r="F67" s="16"/>
      <c r="G67" s="16">
        <f>SUM(C67:F67)</f>
        <v>355000</v>
      </c>
    </row>
    <row r="68" spans="1:7" ht="15" customHeight="1">
      <c r="A68" s="4" t="s">
        <v>114</v>
      </c>
      <c r="B68" s="20" t="s">
        <v>133</v>
      </c>
      <c r="C68" s="16">
        <v>30000</v>
      </c>
      <c r="D68" s="16">
        <v>48500</v>
      </c>
      <c r="E68" s="16"/>
      <c r="F68" s="16"/>
      <c r="G68" s="16">
        <f>C68+D68+E68+F68</f>
        <v>78500</v>
      </c>
    </row>
    <row r="69" spans="1:7" ht="15">
      <c r="A69" s="8" t="s">
        <v>14</v>
      </c>
      <c r="B69" s="10" t="s">
        <v>24</v>
      </c>
      <c r="C69" s="2">
        <f>G69-F69-E69-D69</f>
        <v>10000</v>
      </c>
      <c r="D69" s="2"/>
      <c r="E69" s="2"/>
      <c r="F69" s="2"/>
      <c r="G69" s="2">
        <v>10000</v>
      </c>
    </row>
    <row r="70" spans="1:7" ht="15">
      <c r="A70" s="8" t="s">
        <v>82</v>
      </c>
      <c r="B70" s="10" t="s">
        <v>21</v>
      </c>
      <c r="C70" s="2" t="s">
        <v>122</v>
      </c>
      <c r="D70" s="2">
        <v>6000</v>
      </c>
      <c r="E70" s="2"/>
      <c r="F70" s="2"/>
      <c r="G70" s="2">
        <v>6000</v>
      </c>
    </row>
    <row r="71" spans="1:7" ht="15">
      <c r="A71" s="8" t="s">
        <v>68</v>
      </c>
      <c r="B71" s="10" t="s">
        <v>27</v>
      </c>
      <c r="C71" s="2">
        <f>G71-F71-E71-D71</f>
        <v>30000</v>
      </c>
      <c r="D71" s="2">
        <v>80000</v>
      </c>
      <c r="E71" s="2"/>
      <c r="F71" s="2"/>
      <c r="G71" s="2">
        <v>110000</v>
      </c>
    </row>
    <row r="72" spans="1:7" ht="45">
      <c r="A72" s="19" t="s">
        <v>95</v>
      </c>
      <c r="B72" s="20" t="s">
        <v>107</v>
      </c>
      <c r="C72" s="19"/>
      <c r="D72" s="11">
        <v>400000</v>
      </c>
      <c r="E72" s="11">
        <v>410000</v>
      </c>
      <c r="F72" s="16"/>
      <c r="G72" s="16">
        <f>C72+D72+E72+F72</f>
        <v>810000</v>
      </c>
    </row>
    <row r="73" spans="1:7" ht="15">
      <c r="A73" s="8" t="s">
        <v>76</v>
      </c>
      <c r="B73" s="10" t="s">
        <v>21</v>
      </c>
      <c r="C73" s="2" t="s">
        <v>122</v>
      </c>
      <c r="D73" s="2">
        <v>15000</v>
      </c>
      <c r="E73" s="2"/>
      <c r="F73" s="2"/>
      <c r="G73" s="2">
        <v>15000</v>
      </c>
    </row>
    <row r="74" spans="1:7" ht="15">
      <c r="A74" s="10" t="s">
        <v>96</v>
      </c>
      <c r="B74" s="10" t="s">
        <v>106</v>
      </c>
      <c r="C74" s="10"/>
      <c r="D74" s="11">
        <v>100000</v>
      </c>
      <c r="E74" s="11">
        <v>330000</v>
      </c>
      <c r="F74" s="2"/>
      <c r="G74" s="2">
        <f>C74+D74+E74+F74</f>
        <v>430000</v>
      </c>
    </row>
    <row r="75" spans="1:7" ht="15">
      <c r="A75" s="24" t="s">
        <v>69</v>
      </c>
      <c r="B75" s="19" t="s">
        <v>27</v>
      </c>
      <c r="C75" s="16">
        <f>G75-F75-E75-D75</f>
        <v>10000</v>
      </c>
      <c r="D75" s="16">
        <v>80000</v>
      </c>
      <c r="E75" s="16"/>
      <c r="F75" s="16"/>
      <c r="G75" s="16">
        <v>90000</v>
      </c>
    </row>
    <row r="76" spans="1:7" ht="15">
      <c r="A76" s="8" t="s">
        <v>101</v>
      </c>
      <c r="B76" s="10" t="s">
        <v>21</v>
      </c>
      <c r="C76" s="2" t="s">
        <v>122</v>
      </c>
      <c r="D76" s="2">
        <v>60000</v>
      </c>
      <c r="E76" s="2"/>
      <c r="F76" s="2"/>
      <c r="G76" s="2">
        <v>60000</v>
      </c>
    </row>
    <row r="77" spans="1:7" ht="15">
      <c r="A77" s="8" t="s">
        <v>88</v>
      </c>
      <c r="B77" s="10" t="s">
        <v>21</v>
      </c>
      <c r="C77" s="2">
        <f>G77-F77-E77-D77</f>
        <v>325000</v>
      </c>
      <c r="D77" s="2"/>
      <c r="E77" s="2"/>
      <c r="F77" s="2"/>
      <c r="G77" s="2">
        <v>325000</v>
      </c>
    </row>
    <row r="78" spans="1:7" ht="15">
      <c r="A78" s="8" t="s">
        <v>58</v>
      </c>
      <c r="B78" s="10" t="s">
        <v>27</v>
      </c>
      <c r="C78" s="2">
        <f>G78-F78-E78-D78</f>
        <v>50000</v>
      </c>
      <c r="D78" s="2">
        <v>100000</v>
      </c>
      <c r="E78" s="2"/>
      <c r="F78" s="2"/>
      <c r="G78" s="2">
        <v>150000</v>
      </c>
    </row>
    <row r="79" spans="1:7" ht="15">
      <c r="A79" s="8" t="s">
        <v>148</v>
      </c>
      <c r="B79" s="10" t="s">
        <v>149</v>
      </c>
      <c r="C79" s="2"/>
      <c r="D79" s="2">
        <v>10000</v>
      </c>
      <c r="E79" s="2"/>
      <c r="F79" s="2"/>
      <c r="G79" s="2">
        <f>C79+D79+E79+F79</f>
        <v>10000</v>
      </c>
    </row>
    <row r="80" spans="1:7" ht="15">
      <c r="A80" s="8" t="s">
        <v>70</v>
      </c>
      <c r="B80" s="10" t="s">
        <v>25</v>
      </c>
      <c r="C80" s="2">
        <f aca="true" t="shared" si="1" ref="C80:C85">G80-F80-E80-D80</f>
        <v>15000</v>
      </c>
      <c r="D80" s="2"/>
      <c r="E80" s="2"/>
      <c r="F80" s="2"/>
      <c r="G80" s="2">
        <v>15000</v>
      </c>
    </row>
    <row r="81" spans="1:7" ht="15">
      <c r="A81" s="8" t="s">
        <v>15</v>
      </c>
      <c r="B81" s="10" t="s">
        <v>27</v>
      </c>
      <c r="C81" s="2">
        <f t="shared" si="1"/>
        <v>15000</v>
      </c>
      <c r="D81" s="2">
        <v>15000</v>
      </c>
      <c r="E81" s="2"/>
      <c r="F81" s="2"/>
      <c r="G81" s="2">
        <v>30000</v>
      </c>
    </row>
    <row r="82" spans="1:7" ht="15">
      <c r="A82" s="8" t="s">
        <v>71</v>
      </c>
      <c r="B82" s="10" t="s">
        <v>21</v>
      </c>
      <c r="C82" s="2">
        <f t="shared" si="1"/>
        <v>25000</v>
      </c>
      <c r="D82" s="2"/>
      <c r="E82" s="2"/>
      <c r="F82" s="2"/>
      <c r="G82" s="2">
        <v>25000</v>
      </c>
    </row>
    <row r="83" spans="1:7" ht="15">
      <c r="A83" s="8" t="s">
        <v>111</v>
      </c>
      <c r="B83" s="25" t="s">
        <v>27</v>
      </c>
      <c r="C83" s="2">
        <f t="shared" si="1"/>
        <v>255000</v>
      </c>
      <c r="D83" s="2">
        <v>200000</v>
      </c>
      <c r="E83" s="2"/>
      <c r="F83" s="2"/>
      <c r="G83" s="2">
        <v>455000</v>
      </c>
    </row>
    <row r="84" spans="1:7" ht="30">
      <c r="A84" s="3" t="s">
        <v>89</v>
      </c>
      <c r="B84" s="19" t="s">
        <v>27</v>
      </c>
      <c r="C84" s="16">
        <f t="shared" si="1"/>
        <v>230000</v>
      </c>
      <c r="D84" s="16">
        <v>180000</v>
      </c>
      <c r="E84" s="16"/>
      <c r="F84" s="16"/>
      <c r="G84" s="16">
        <v>410000</v>
      </c>
    </row>
    <row r="85" spans="1:7" ht="15">
      <c r="A85" s="8" t="s">
        <v>115</v>
      </c>
      <c r="B85" s="10" t="s">
        <v>21</v>
      </c>
      <c r="C85" s="2">
        <f t="shared" si="1"/>
        <v>5000</v>
      </c>
      <c r="D85" s="2"/>
      <c r="E85" s="2"/>
      <c r="F85" s="2"/>
      <c r="G85" s="2">
        <v>5000</v>
      </c>
    </row>
    <row r="86" spans="1:7" ht="15">
      <c r="A86" s="10" t="s">
        <v>97</v>
      </c>
      <c r="B86" s="10" t="s">
        <v>40</v>
      </c>
      <c r="C86" s="10"/>
      <c r="D86" s="11">
        <v>180000</v>
      </c>
      <c r="E86" s="11">
        <v>215000</v>
      </c>
      <c r="F86" s="2"/>
      <c r="G86" s="2">
        <f>C86+D86+E86+F86</f>
        <v>395000</v>
      </c>
    </row>
    <row r="87" spans="1:7" ht="15">
      <c r="A87" s="10" t="s">
        <v>97</v>
      </c>
      <c r="B87" s="10" t="s">
        <v>138</v>
      </c>
      <c r="C87" s="2"/>
      <c r="D87" s="2"/>
      <c r="E87" s="2">
        <v>460000</v>
      </c>
      <c r="F87" s="2"/>
      <c r="G87" s="2">
        <f>C87+D87+E87+F87</f>
        <v>460000</v>
      </c>
    </row>
    <row r="88" spans="1:7" ht="30">
      <c r="A88" s="19" t="s">
        <v>45</v>
      </c>
      <c r="B88" s="20" t="s">
        <v>118</v>
      </c>
      <c r="C88" s="19"/>
      <c r="D88" s="16">
        <v>80000</v>
      </c>
      <c r="E88" s="16">
        <v>200000</v>
      </c>
      <c r="F88" s="19"/>
      <c r="G88" s="16">
        <f>C88+D88+E88+F88</f>
        <v>280000</v>
      </c>
    </row>
    <row r="89" spans="1:7" ht="15">
      <c r="A89" s="26" t="s">
        <v>94</v>
      </c>
      <c r="B89" s="10" t="s">
        <v>27</v>
      </c>
      <c r="C89" s="10"/>
      <c r="D89" s="11">
        <v>80000</v>
      </c>
      <c r="E89" s="11">
        <v>210000</v>
      </c>
      <c r="F89" s="2"/>
      <c r="G89" s="2">
        <f>C89+D89+E89+F89</f>
        <v>290000</v>
      </c>
    </row>
    <row r="90" spans="1:7" ht="15">
      <c r="A90" s="8" t="s">
        <v>16</v>
      </c>
      <c r="B90" s="10" t="s">
        <v>27</v>
      </c>
      <c r="C90" s="2">
        <f>G90-F90-E90-D90</f>
        <v>10000</v>
      </c>
      <c r="D90" s="2">
        <v>15000</v>
      </c>
      <c r="E90" s="2"/>
      <c r="F90" s="2"/>
      <c r="G90" s="2">
        <v>25000</v>
      </c>
    </row>
    <row r="91" spans="1:7" ht="15">
      <c r="A91" s="8" t="s">
        <v>90</v>
      </c>
      <c r="B91" s="10" t="s">
        <v>27</v>
      </c>
      <c r="C91" s="2">
        <f>G91-F91-E91-D91</f>
        <v>295000</v>
      </c>
      <c r="D91" s="2">
        <v>300000</v>
      </c>
      <c r="E91" s="2"/>
      <c r="F91" s="2"/>
      <c r="G91" s="2">
        <v>595000</v>
      </c>
    </row>
    <row r="92" spans="1:7" ht="15">
      <c r="A92" s="8" t="s">
        <v>46</v>
      </c>
      <c r="B92" s="10" t="s">
        <v>27</v>
      </c>
      <c r="C92" s="2">
        <f>G92-F92-E92-D92</f>
        <v>25000</v>
      </c>
      <c r="D92" s="2">
        <v>30000</v>
      </c>
      <c r="E92" s="2"/>
      <c r="F92" s="2"/>
      <c r="G92" s="2">
        <v>55000</v>
      </c>
    </row>
    <row r="93" spans="1:7" ht="15">
      <c r="A93" s="8" t="s">
        <v>91</v>
      </c>
      <c r="B93" s="10" t="s">
        <v>27</v>
      </c>
      <c r="C93" s="2">
        <f>G93-F93-E93-D93</f>
        <v>140000</v>
      </c>
      <c r="D93" s="2">
        <v>180000</v>
      </c>
      <c r="E93" s="2"/>
      <c r="F93" s="2"/>
      <c r="G93" s="2">
        <v>320000</v>
      </c>
    </row>
    <row r="94" spans="1:7" ht="30">
      <c r="A94" s="4" t="s">
        <v>44</v>
      </c>
      <c r="B94" s="27" t="s">
        <v>132</v>
      </c>
      <c r="C94" s="28">
        <v>50000</v>
      </c>
      <c r="D94" s="28">
        <v>10000</v>
      </c>
      <c r="E94" s="28">
        <v>100000</v>
      </c>
      <c r="F94" s="28"/>
      <c r="G94" s="28">
        <f>C94+D94+E94</f>
        <v>160000</v>
      </c>
    </row>
    <row r="95" spans="1:7" ht="15">
      <c r="A95" s="8" t="s">
        <v>83</v>
      </c>
      <c r="B95" s="29" t="s">
        <v>21</v>
      </c>
      <c r="C95" s="30" t="s">
        <v>122</v>
      </c>
      <c r="D95" s="30">
        <v>10000</v>
      </c>
      <c r="E95" s="30"/>
      <c r="F95" s="30"/>
      <c r="G95" s="30">
        <v>10000</v>
      </c>
    </row>
    <row r="96" spans="1:7" ht="15">
      <c r="A96" s="8" t="s">
        <v>17</v>
      </c>
      <c r="B96" s="10" t="s">
        <v>27</v>
      </c>
      <c r="C96" s="2">
        <f>G96-F96-E96-D96</f>
        <v>500000</v>
      </c>
      <c r="D96" s="2">
        <v>450000</v>
      </c>
      <c r="E96" s="2"/>
      <c r="F96" s="2"/>
      <c r="G96" s="2">
        <v>950000</v>
      </c>
    </row>
    <row r="97" spans="1:7" ht="30">
      <c r="A97" s="4" t="s">
        <v>92</v>
      </c>
      <c r="B97" s="20" t="s">
        <v>105</v>
      </c>
      <c r="C97" s="16">
        <v>325000</v>
      </c>
      <c r="D97" s="16">
        <v>200000</v>
      </c>
      <c r="E97" s="16"/>
      <c r="F97" s="16"/>
      <c r="G97" s="16">
        <f aca="true" t="shared" si="2" ref="G97:G107">C97+D97+E97+F97</f>
        <v>525000</v>
      </c>
    </row>
    <row r="98" spans="1:7" ht="15">
      <c r="A98" s="8" t="s">
        <v>72</v>
      </c>
      <c r="B98" s="10" t="s">
        <v>26</v>
      </c>
      <c r="C98" s="2">
        <v>35000</v>
      </c>
      <c r="D98" s="2">
        <v>5000</v>
      </c>
      <c r="E98" s="2"/>
      <c r="F98" s="2"/>
      <c r="G98" s="2">
        <f t="shared" si="2"/>
        <v>40000</v>
      </c>
    </row>
    <row r="99" spans="1:7" ht="15">
      <c r="A99" s="8" t="s">
        <v>73</v>
      </c>
      <c r="B99" s="10" t="s">
        <v>27</v>
      </c>
      <c r="C99" s="2">
        <v>25000</v>
      </c>
      <c r="D99" s="2">
        <v>40000</v>
      </c>
      <c r="E99" s="2"/>
      <c r="F99" s="2"/>
      <c r="G99" s="2">
        <f t="shared" si="2"/>
        <v>65000</v>
      </c>
    </row>
    <row r="100" spans="1:7" ht="15">
      <c r="A100" s="8" t="s">
        <v>93</v>
      </c>
      <c r="B100" s="10" t="s">
        <v>27</v>
      </c>
      <c r="C100" s="2">
        <v>315000</v>
      </c>
      <c r="D100" s="2">
        <v>200000</v>
      </c>
      <c r="E100" s="2"/>
      <c r="F100" s="2"/>
      <c r="G100" s="2">
        <f t="shared" si="2"/>
        <v>515000</v>
      </c>
    </row>
    <row r="101" spans="1:7" ht="15">
      <c r="A101" s="8" t="s">
        <v>74</v>
      </c>
      <c r="B101" s="10" t="s">
        <v>27</v>
      </c>
      <c r="C101" s="2">
        <v>30000</v>
      </c>
      <c r="D101" s="2">
        <v>130000</v>
      </c>
      <c r="E101" s="2"/>
      <c r="F101" s="2"/>
      <c r="G101" s="2">
        <f t="shared" si="2"/>
        <v>160000</v>
      </c>
    </row>
    <row r="102" spans="1:7" ht="15">
      <c r="A102" s="8" t="s">
        <v>144</v>
      </c>
      <c r="B102" s="10" t="s">
        <v>145</v>
      </c>
      <c r="C102" s="2"/>
      <c r="D102" s="2">
        <v>10000</v>
      </c>
      <c r="E102" s="2"/>
      <c r="F102" s="2"/>
      <c r="G102" s="2">
        <f t="shared" si="2"/>
        <v>10000</v>
      </c>
    </row>
    <row r="103" spans="1:7" ht="30">
      <c r="A103" s="3" t="s">
        <v>131</v>
      </c>
      <c r="B103" s="22" t="s">
        <v>29</v>
      </c>
      <c r="C103" s="19"/>
      <c r="D103" s="16">
        <v>10000</v>
      </c>
      <c r="E103" s="16"/>
      <c r="F103" s="16"/>
      <c r="G103" s="16">
        <f t="shared" si="2"/>
        <v>10000</v>
      </c>
    </row>
    <row r="104" spans="1:7" ht="15">
      <c r="A104" s="8" t="s">
        <v>75</v>
      </c>
      <c r="B104" s="10" t="s">
        <v>28</v>
      </c>
      <c r="C104" s="2">
        <v>10000</v>
      </c>
      <c r="D104" s="2"/>
      <c r="E104" s="2"/>
      <c r="F104" s="2"/>
      <c r="G104" s="2">
        <f t="shared" si="2"/>
        <v>10000</v>
      </c>
    </row>
    <row r="105" spans="1:7" ht="15">
      <c r="A105" s="8" t="s">
        <v>156</v>
      </c>
      <c r="B105" s="10" t="s">
        <v>157</v>
      </c>
      <c r="C105" s="2"/>
      <c r="D105" s="2">
        <v>10000</v>
      </c>
      <c r="E105" s="2"/>
      <c r="F105" s="2"/>
      <c r="G105" s="2">
        <f t="shared" si="2"/>
        <v>10000</v>
      </c>
    </row>
    <row r="106" spans="1:7" ht="15">
      <c r="A106" s="8" t="s">
        <v>123</v>
      </c>
      <c r="B106" s="10" t="s">
        <v>47</v>
      </c>
      <c r="C106" s="2">
        <v>10000</v>
      </c>
      <c r="D106" s="2">
        <v>10000</v>
      </c>
      <c r="E106" s="2"/>
      <c r="F106" s="2"/>
      <c r="G106" s="2">
        <f t="shared" si="2"/>
        <v>20000</v>
      </c>
    </row>
    <row r="107" spans="1:7" ht="15">
      <c r="A107" s="8" t="s">
        <v>134</v>
      </c>
      <c r="B107" s="10" t="s">
        <v>30</v>
      </c>
      <c r="C107" s="2">
        <v>10000</v>
      </c>
      <c r="D107" s="2"/>
      <c r="E107" s="2"/>
      <c r="F107" s="2"/>
      <c r="G107" s="2">
        <f t="shared" si="2"/>
        <v>10000</v>
      </c>
    </row>
    <row r="108" spans="1:8" ht="15">
      <c r="A108" s="6" t="s">
        <v>51</v>
      </c>
      <c r="B108" s="7"/>
      <c r="C108" s="32">
        <f>SUM(G5:G107)</f>
        <v>70727500</v>
      </c>
      <c r="D108" s="33"/>
      <c r="E108" s="33"/>
      <c r="F108" s="33"/>
      <c r="G108" s="34"/>
      <c r="H108" s="1"/>
    </row>
    <row r="110" ht="15">
      <c r="A110" t="s">
        <v>159</v>
      </c>
    </row>
    <row r="111" spans="3:4" ht="15">
      <c r="C111" s="1"/>
      <c r="D111" s="1"/>
    </row>
    <row r="112" spans="1:5" ht="15">
      <c r="A112" s="1"/>
      <c r="D112" s="1"/>
      <c r="E112" s="1"/>
    </row>
    <row r="113" spans="1:5" ht="15">
      <c r="A113" s="1"/>
      <c r="E113" s="1"/>
    </row>
    <row r="114" spans="2:5" ht="15">
      <c r="B114" s="1"/>
      <c r="E114" s="1"/>
    </row>
    <row r="115" ht="15">
      <c r="E115" s="1"/>
    </row>
  </sheetData>
  <sheetProtection/>
  <mergeCells count="8">
    <mergeCell ref="A2:G2"/>
    <mergeCell ref="C108:G108"/>
    <mergeCell ref="C3:D3"/>
    <mergeCell ref="A3:A4"/>
    <mergeCell ref="B3:B4"/>
    <mergeCell ref="E3:E4"/>
    <mergeCell ref="F3:F4"/>
    <mergeCell ref="G3:G4"/>
  </mergeCells>
  <printOptions/>
  <pageMargins left="0" right="0" top="0.5905511811023623" bottom="0.5905511811023623" header="0.31496062992125984" footer="0.31496062992125984"/>
  <pageSetup horizontalDpi="600" verticalDpi="600" orientation="landscape" paperSize="9" scale="85" r:id="rId1"/>
  <ignoredErrors>
    <ignoredError sqref="G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2013-06-28T11:18:18Z</cp:lastPrinted>
  <dcterms:created xsi:type="dcterms:W3CDTF">2013-06-21T06:39:03Z</dcterms:created>
  <dcterms:modified xsi:type="dcterms:W3CDTF">2014-03-18T07:46:09Z</dcterms:modified>
  <cp:category/>
  <cp:version/>
  <cp:contentType/>
  <cp:contentStatus/>
</cp:coreProperties>
</file>