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firstSheet="1" activeTab="1"/>
  </bookViews>
  <sheets>
    <sheet name="VČA 2015" sheetId="1" state="hidden" r:id="rId1"/>
    <sheet name="2019" sheetId="2" r:id="rId2"/>
  </sheets>
  <definedNames>
    <definedName name="_xlnm.Print_Area" localSheetId="1">'2019'!$A$2:$J$37</definedName>
    <definedName name="_xlnm.Print_Area" localSheetId="0">'VČA 2015'!$A$1:$I$60</definedName>
  </definedNames>
  <calcPr fullCalcOnLoad="1"/>
</workbook>
</file>

<file path=xl/sharedStrings.xml><?xml version="1.0" encoding="utf-8"?>
<sst xmlns="http://schemas.openxmlformats.org/spreadsheetml/2006/main" count="308" uniqueCount="221">
  <si>
    <t>ORGANIZACE</t>
  </si>
  <si>
    <t>IČ</t>
  </si>
  <si>
    <t>71 23 70 11</t>
  </si>
  <si>
    <t>66 36 44 51</t>
  </si>
  <si>
    <t>49 75 56 92</t>
  </si>
  <si>
    <t>49 75 17 51</t>
  </si>
  <si>
    <t>CELKEM</t>
  </si>
  <si>
    <t>ÚČEL DOTACE</t>
  </si>
  <si>
    <t>Provozní náklady</t>
  </si>
  <si>
    <t>Základní škola Karlovy Vary, Truhlářská 19, příspěvková organizace</t>
  </si>
  <si>
    <t xml:space="preserve">JUNÁK - svaz skautů a skautek ČR, přístav ORION Karlovy Vary </t>
  </si>
  <si>
    <t>činnost</t>
  </si>
  <si>
    <t>projekt</t>
  </si>
  <si>
    <t>ŽÁDOST</t>
  </si>
  <si>
    <t>sl 1</t>
  </si>
  <si>
    <t>sl.2</t>
  </si>
  <si>
    <t>sl.3</t>
  </si>
  <si>
    <t>sl.4</t>
  </si>
  <si>
    <t>sl.5</t>
  </si>
  <si>
    <t>61 18 18 89</t>
  </si>
  <si>
    <t>Základní škola Karlovy Vary, Konečná 25, příspěvková organizace</t>
  </si>
  <si>
    <t>49 75 37 54</t>
  </si>
  <si>
    <t>49 77 75 13</t>
  </si>
  <si>
    <t xml:space="preserve">KLUB SPORTOVNÍHO TANCE BEST </t>
  </si>
  <si>
    <t>63 55 40 62</t>
  </si>
  <si>
    <t>SENIOR 60+ (ANTI AGING ACTIVE)</t>
  </si>
  <si>
    <t>Mateřské centrum Karlovy Vary, o.s.</t>
  </si>
  <si>
    <t>Školička - poprvé bez mámy</t>
  </si>
  <si>
    <t>PROSTOR K ŽIVOTU o.s.</t>
  </si>
  <si>
    <t>27 05 66 35</t>
  </si>
  <si>
    <t>BBA. Veronica Pródis</t>
  </si>
  <si>
    <t>86 92 73 96</t>
  </si>
  <si>
    <t xml:space="preserve">Svaz důchodců České republiky, o.s. Krajská rada Karlovarského kraje
</t>
  </si>
  <si>
    <t>71 18 13 93</t>
  </si>
  <si>
    <t xml:space="preserve">Provozní náklady taneční country skupiny </t>
  </si>
  <si>
    <t xml:space="preserve">Bludiště </t>
  </si>
  <si>
    <t>22 77 13 28</t>
  </si>
  <si>
    <t xml:space="preserve">2. Mateřská škola Karlovy Vary, Krušnohorská 16, příspěvková organizace </t>
  </si>
  <si>
    <t>MATEŘINKA - oblastní a celostátní přehlídka MŠ</t>
  </si>
  <si>
    <t>Svaz diabetiků ČR územní organizace Karlovy Vary</t>
  </si>
  <si>
    <t>18 22 88 87</t>
  </si>
  <si>
    <t>VELKÉ PUTOVÁNÍ VELRYBY VARYBY</t>
  </si>
  <si>
    <t>Čisté břehy - úklad naplavencýh odpadků na březích řeky Ohře</t>
  </si>
  <si>
    <t>POŘ.     Č.</t>
  </si>
  <si>
    <t>Mateřská škola Moudré hraní, o.p.s.</t>
  </si>
  <si>
    <t>29 15 65 21</t>
  </si>
  <si>
    <t>Základní škola a Základní umělecká škola Karlovy Vary, Šmeralova 336/15, příspěvková organizace</t>
  </si>
  <si>
    <t>49 75 26 26</t>
  </si>
  <si>
    <t xml:space="preserve">Výstava a workshop  "ŠKOLA 2016 Karlovy Vary" </t>
  </si>
  <si>
    <t>DiaBowling 2015</t>
  </si>
  <si>
    <t xml:space="preserve">Příměstské tábory 2015 v Montessori MŠ </t>
  </si>
  <si>
    <t>Příměstské tábory 2015 v areálu Svatošky Dětský ráj</t>
  </si>
  <si>
    <t>Tanec, tanec 2015</t>
  </si>
  <si>
    <t>SOUZNĚNÍ 2015 - dětský tábor</t>
  </si>
  <si>
    <t>Luhy u Potůček 9.8.-22.8.2015</t>
  </si>
  <si>
    <t>Vzdělávací seminář pro instruktory a učitele TV</t>
  </si>
  <si>
    <t>2014 problém s vyúčtováním</t>
  </si>
  <si>
    <t>Kdo si hraje nezlobí aneb víkendy s Mateřským centrem</t>
  </si>
  <si>
    <t xml:space="preserve">Provoz a vybavení skautské základny </t>
  </si>
  <si>
    <t>Jarní tábor 2015</t>
  </si>
  <si>
    <t>28.2-7.3.2015</t>
  </si>
  <si>
    <t>Roverská 8 a 80-ka - 1. ročník roverského závodu</t>
  </si>
  <si>
    <t>1.-3.5.2015</t>
  </si>
  <si>
    <t xml:space="preserve">Poznáváme jihočeský region - Střelské Hoštice </t>
  </si>
  <si>
    <t>29.8.-30.8.2015</t>
  </si>
  <si>
    <t>Sportovní hry seniorů 2015</t>
  </si>
  <si>
    <t>Základní škola Jana Amose Komenského, Karlovy Vary, Kollárova 19, příspěvková organizace</t>
  </si>
  <si>
    <t>70 93 37 82</t>
  </si>
  <si>
    <t>Třídenní adaptační pobyt pro 6. ročníky v prostorách ZŠ</t>
  </si>
  <si>
    <t>70 93 37 74</t>
  </si>
  <si>
    <t>Den otevřených dveří 2015</t>
  </si>
  <si>
    <t>Zahradní slavnost 2015</t>
  </si>
  <si>
    <t xml:space="preserve">Karlovarský karneval 2015 - výroba masek </t>
  </si>
  <si>
    <t>Městské zařízení sociálních služeb, příspěvková organizace</t>
  </si>
  <si>
    <t>47 70 12 77</t>
  </si>
  <si>
    <t>Senioři poznávají Karlovy Vary a okolí</t>
  </si>
  <si>
    <t xml:space="preserve">Senioři v procesu celoživotního vzdělávání </t>
  </si>
  <si>
    <t>honoráře pro učitele</t>
  </si>
  <si>
    <t>Zdraví ze stravy, z.s.</t>
  </si>
  <si>
    <t>03 46 71 55</t>
  </si>
  <si>
    <t xml:space="preserve">Den zdraví pro děti </t>
  </si>
  <si>
    <t xml:space="preserve">Provozní náklady </t>
  </si>
  <si>
    <t>Společnost slepých a slabozrakých občanů, jejich rodinných příslušníků a přátel</t>
  </si>
  <si>
    <t>18 22 79 45</t>
  </si>
  <si>
    <t>Hipocentrum PÁ-JA</t>
  </si>
  <si>
    <t>26 64 04 14</t>
  </si>
  <si>
    <t xml:space="preserve">Soustředění pro klienty HPC a jejich přátele </t>
  </si>
  <si>
    <t>červen 2015</t>
  </si>
  <si>
    <t>Kozodoj o.s.</t>
  </si>
  <si>
    <t>22 68 78 58</t>
  </si>
  <si>
    <t>Hnutí SKALP</t>
  </si>
  <si>
    <t>18 22 40 67</t>
  </si>
  <si>
    <t>Základní organizace Svazu důchodců České republiky, o.s. Karlovy Vary</t>
  </si>
  <si>
    <t>03 43 61 36</t>
  </si>
  <si>
    <t xml:space="preserve">Občanské sdružení Kultura pro mládež </t>
  </si>
  <si>
    <t>22 89 16 17</t>
  </si>
  <si>
    <t xml:space="preserve">Jana Dvořáková </t>
  </si>
  <si>
    <t>Mensa International - Mensa České republiky</t>
  </si>
  <si>
    <t>45 24 85 91</t>
  </si>
  <si>
    <t>22 83 43 46</t>
  </si>
  <si>
    <t>Návrat k tradicím vietnamské kultury - zajištění výukových prostor v Karlových Varech a odměn pro vyučující</t>
  </si>
  <si>
    <t xml:space="preserve">1. Mateřská škola Karlovy Vary, Komenského 7, příspěvková organizace </t>
  </si>
  <si>
    <t>71 23 70 03</t>
  </si>
  <si>
    <t>NA POŽADOVANÝ PROJEKT PŘIDĚLENO V ROCE  2014</t>
  </si>
  <si>
    <t>PŘIDĚLENO NA ROK 2015</t>
  </si>
  <si>
    <r>
      <t xml:space="preserve">Západočeská univerzita v Plzni </t>
    </r>
    <r>
      <rPr>
        <b/>
        <sz val="10"/>
        <color indexed="14"/>
        <rFont val="Calibri"/>
        <family val="2"/>
      </rPr>
      <t>(sídlo Plzeň)</t>
    </r>
  </si>
  <si>
    <r>
      <t>VIET HELP</t>
    </r>
    <r>
      <rPr>
        <sz val="10"/>
        <color indexed="14"/>
        <rFont val="Calibri"/>
        <family val="2"/>
      </rPr>
      <t xml:space="preserve"> (sídlo Chodov)</t>
    </r>
  </si>
  <si>
    <t xml:space="preserve">Základní škola Karlovy Vary, 1. máje 1, příspěvková organizace </t>
  </si>
  <si>
    <t>Součet žádostí - činnost + projekty celkem</t>
  </si>
  <si>
    <t>květen-červen 2015</t>
  </si>
  <si>
    <t>1.7.2015-31.8.2015</t>
  </si>
  <si>
    <t xml:space="preserve">Logická olympiáda 2015 - krajské kolo pro Karlovarský kraj </t>
  </si>
  <si>
    <t>Klub jógy pro seniory</t>
  </si>
  <si>
    <t>Volnočasové aktivity seniorů - plavání, solná jeskyně, masáže</t>
  </si>
  <si>
    <t>duben - prosinec 2015</t>
  </si>
  <si>
    <t>květen -říjen 2015</t>
  </si>
  <si>
    <t xml:space="preserve">Sociálně-aktivizační kurzy pro seniory a osoby se zdravotním postižením konané v Karlových Varech - univertita třetího věku </t>
  </si>
  <si>
    <t>42 84 57 93</t>
  </si>
  <si>
    <t>Provozní náklady - soukromá Školička u kominíčka</t>
  </si>
  <si>
    <t>Nově otevřená MŠ- FO OSVČ (provoz zatím nezahájen)</t>
  </si>
  <si>
    <t>Mgr. Richard Mazanec</t>
  </si>
  <si>
    <r>
      <rPr>
        <b/>
        <sz val="12"/>
        <color indexed="8"/>
        <rFont val="Calibri"/>
        <family val="2"/>
      </rPr>
      <t xml:space="preserve">HLASOVÁNÍ </t>
    </r>
    <r>
      <rPr>
        <b/>
        <sz val="11"/>
        <color indexed="8"/>
        <rFont val="Calibri"/>
        <family val="2"/>
      </rPr>
      <t xml:space="preserve">           </t>
    </r>
    <r>
      <rPr>
        <b/>
        <sz val="10"/>
        <color indexed="8"/>
        <rFont val="Calibri"/>
        <family val="2"/>
      </rPr>
      <t xml:space="preserve">  PRO/PROTI/                              ZDRŽEL SE/                                              NEHLASOVAL</t>
    </r>
  </si>
  <si>
    <t>VČA pro rok 2015</t>
  </si>
  <si>
    <t>Česko - švédská spolupráce - návštěva mezinárodní delegace pedagogických pracovníků v Karlových Varech</t>
  </si>
  <si>
    <t>sl.6</t>
  </si>
  <si>
    <r>
      <t xml:space="preserve">Žadatelé prověřeni v evidenci dlužníků dne 4. 2. 2015  - evidován </t>
    </r>
    <r>
      <rPr>
        <b/>
        <sz val="11"/>
        <color indexed="8"/>
        <rFont val="Calibri"/>
        <family val="2"/>
      </rPr>
      <t xml:space="preserve">pouze </t>
    </r>
    <r>
      <rPr>
        <sz val="11"/>
        <color theme="1"/>
        <rFont val="Calibri"/>
        <family val="2"/>
      </rPr>
      <t>subjekt Mateřské centrum - dluh 111.836,- Kč - jedná se o neprovedený zápočet mezi spol.IKON  a Statutárnním městem Karlovy Vary - žadatel již řeší!!!!</t>
    </r>
  </si>
  <si>
    <t>M1</t>
  </si>
  <si>
    <t>INSTAND o.s., institut pro podporu vzdělávání a rozvoj kvality ve veřejných službách</t>
  </si>
  <si>
    <t>26 64 89 89</t>
  </si>
  <si>
    <t xml:space="preserve">Volnočasové aktivity pro seniory, propojení s dobrovolnictvím </t>
  </si>
  <si>
    <t>Mimořádné žádosti</t>
  </si>
  <si>
    <t xml:space="preserve">CELKEM </t>
  </si>
  <si>
    <t>ZBÝVAJÍCÍ REZERVA</t>
  </si>
  <si>
    <t>M2</t>
  </si>
  <si>
    <t>Lesní mateřská škola Svatošky z.s.</t>
  </si>
  <si>
    <t>03 75 61 22</t>
  </si>
  <si>
    <t>M3</t>
  </si>
  <si>
    <t>Letní příměstské tábory pro předškolní děti</t>
  </si>
  <si>
    <t>69 45 74 92</t>
  </si>
  <si>
    <t>04 22 65 00</t>
  </si>
  <si>
    <t>69 45 61 78</t>
  </si>
  <si>
    <t>Aktivní život senirů - plavání</t>
  </si>
  <si>
    <t>26 99 28 09</t>
  </si>
  <si>
    <t>Mgr. Štěpánka Šťastná</t>
  </si>
  <si>
    <t>66 98 99 49</t>
  </si>
  <si>
    <t xml:space="preserve">Velké putovaní velryby Varyby </t>
  </si>
  <si>
    <t>IČO</t>
  </si>
  <si>
    <t>ZÁLOHA</t>
  </si>
  <si>
    <t>Spolek slepých a slabozrakých občanů, jejich rodinných příslušníků a přátel</t>
  </si>
  <si>
    <t>69 97 19 43</t>
  </si>
  <si>
    <t>Obecně prospěšná společnost Forte</t>
  </si>
  <si>
    <t>25 22 22 79</t>
  </si>
  <si>
    <t>02 43 95 73</t>
  </si>
  <si>
    <t>ARAGONIT z.s.</t>
  </si>
  <si>
    <t xml:space="preserve">BEST DANCE z.s. </t>
  </si>
  <si>
    <t>Svaz tělesně postižených v České republice z.s. místní organizace Karlovy Vary</t>
  </si>
  <si>
    <t xml:space="preserve">JUNÁK - český skaut, přístav ORION Karlovy Vary , z.s. 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</si>
  <si>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</si>
  <si>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</si>
  <si>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</si>
  <si>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</si>
  <si>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</si>
  <si>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</si>
  <si>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</si>
  <si>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</si>
  <si>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</si>
  <si>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</si>
  <si>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</si>
  <si>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</si>
  <si>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</si>
  <si>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</si>
  <si>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</si>
  <si>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</si>
  <si>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</si>
  <si>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</si>
  <si>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</si>
  <si>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"Spolek přátel našich hor" </t>
  </si>
  <si>
    <t xml:space="preserve">DiaKar , z.ú. </t>
  </si>
  <si>
    <t xml:space="preserve">Náklady na zajištění evičení pro osoby s roztroušenou sklerózou </t>
  </si>
  <si>
    <t xml:space="preserve">Vidět, vědět, vytvořit </t>
  </si>
  <si>
    <t xml:space="preserve">Tábor pro všechny </t>
  </si>
  <si>
    <t xml:space="preserve">Hipocentrum Pája, z.s. </t>
  </si>
  <si>
    <t xml:space="preserve">Náhradním rodinám, o.p.s. </t>
  </si>
  <si>
    <t>29 11 93 32</t>
  </si>
  <si>
    <r>
      <t xml:space="preserve">PROTEBE live , z.s. </t>
    </r>
    <r>
      <rPr>
        <b/>
        <sz val="10"/>
        <color indexed="14"/>
        <rFont val="Calibri"/>
        <family val="2"/>
      </rPr>
      <t>(sídlo Hájek)</t>
    </r>
  </si>
  <si>
    <t>2.</t>
  </si>
  <si>
    <t>12.</t>
  </si>
  <si>
    <r>
      <t xml:space="preserve">Mensa České republiky </t>
    </r>
    <r>
      <rPr>
        <b/>
        <sz val="10"/>
        <color indexed="14"/>
        <rFont val="Calibri"/>
        <family val="2"/>
      </rPr>
      <t>(sídlo Praha)</t>
    </r>
  </si>
  <si>
    <t xml:space="preserve">Kozodoj zapsaný spolek </t>
  </si>
  <si>
    <t xml:space="preserve">Agility Karlovy Vary </t>
  </si>
  <si>
    <t>06 25 17 57</t>
  </si>
  <si>
    <t>Provozní náklady - energie, materiál</t>
  </si>
  <si>
    <t>NA STEJNÝ PROJEKT PŘIDĚLENO V ROCE 2018</t>
  </si>
  <si>
    <t>PŘIDĚLENO NA ROK  2019</t>
  </si>
  <si>
    <t>Den rodin 2019</t>
  </si>
  <si>
    <t>DiaKar na cestách 2019</t>
  </si>
  <si>
    <t>Pohybem ke zdraví 2019</t>
  </si>
  <si>
    <t>Provozní náklady včetně pořádání volnočasových aktivit členů spolku</t>
  </si>
  <si>
    <t>Sport a volnočasová aktivita - plavání a cvičení v bazénu, autobusová přeprava, zájezd  "za krásami ČR"</t>
  </si>
  <si>
    <t>Logická olympiáda 2019</t>
  </si>
  <si>
    <t>Činnost jezdecké školičky a dětské jezdecké závody</t>
  </si>
  <si>
    <t>Jarní tábor 2019</t>
  </si>
  <si>
    <t>Tanec, tanec 2019</t>
  </si>
  <si>
    <t>Umělecké vzdělávání seniorů 2019</t>
  </si>
  <si>
    <t>SH ČMS - Sbor dobrovolných hasičů Stará Role</t>
  </si>
  <si>
    <t>63 55 72 66</t>
  </si>
  <si>
    <t>Den dětí 2019</t>
  </si>
  <si>
    <t xml:space="preserve">Senioři České republiky, z.s., MO Karlovy Vary </t>
  </si>
  <si>
    <t>07 51 40 42</t>
  </si>
  <si>
    <t>Provozní náklady - dopravné, vstupné, sportovní hry</t>
  </si>
  <si>
    <t xml:space="preserve">Taneční studio Fontána Karlovy Vary z.s. </t>
  </si>
  <si>
    <t>06 80 10 05</t>
  </si>
  <si>
    <t xml:space="preserve">Žádosti doručené po datu 31. 10. 2018 </t>
  </si>
  <si>
    <t xml:space="preserve">10. výročí Velkého souboru ZŠ a ZUŠ Šmeralova - pronájem divadla </t>
  </si>
  <si>
    <t xml:space="preserve">Žadatelé byli prověřeni v evidenci dlužníků dne 4. 2. 2019 - k tomuto datu není žádný z výše uvedených žadatelů  v evidenci dlužníků evidován. </t>
  </si>
  <si>
    <t xml:space="preserve">Indetifikační údaje ověřeny v základních registrech 4. 2. 2019. </t>
  </si>
  <si>
    <t xml:space="preserve">VĚČNĚ MLADÁ VARÁCI, z.s. </t>
  </si>
  <si>
    <t>9/0/0/0</t>
  </si>
  <si>
    <t>vyřazeno</t>
  </si>
  <si>
    <t>7/0/0/2                                      nehlasoval:                     
Ing. Pášmová, Pourová</t>
  </si>
  <si>
    <t>8/0/0/1                            nehlasoval:  
Ing. Pášmová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</si>
</sst>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63"/>
      <name val="Calibri"/>
      <family val="2"/>
    </font>
    <font>
      <sz val="10"/>
      <color indexed="14"/>
      <name val="Calibri"/>
      <family val="2"/>
    </font>
    <font>
      <b/>
      <sz val="10"/>
      <color indexed="14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6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FFED"/>
        <bgColor indexed="64"/>
      </patternFill>
    </fill>
    <fill>
      <patternFill patternType="solid">
        <fgColor rgb="FFA3FF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9FFE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/>
    </xf>
    <xf numFmtId="14" fontId="5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5" fillId="33" borderId="10" xfId="0" applyNumberFormat="1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14" fontId="0" fillId="0" borderId="0" xfId="0" applyNumberForma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33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4" fontId="5" fillId="0" borderId="10" xfId="0" applyNumberFormat="1" applyFont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5" fillId="33" borderId="16" xfId="0" applyNumberFormat="1" applyFont="1" applyFill="1" applyBorder="1" applyAlignment="1">
      <alignment wrapText="1"/>
    </xf>
    <xf numFmtId="4" fontId="5" fillId="33" borderId="16" xfId="0" applyNumberFormat="1" applyFont="1" applyFill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5" fillId="33" borderId="16" xfId="0" applyNumberFormat="1" applyFont="1" applyFill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4" xfId="0" applyFont="1" applyBorder="1" applyAlignment="1">
      <alignment vertical="center" wrapText="1"/>
    </xf>
    <xf numFmtId="0" fontId="5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4" fontId="46" fillId="0" borderId="0" xfId="0" applyNumberFormat="1" applyFont="1" applyAlignment="1">
      <alignment/>
    </xf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6" fillId="0" borderId="0" xfId="0" applyNumberFormat="1" applyFont="1" applyBorder="1" applyAlignment="1">
      <alignment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3" fontId="48" fillId="0" borderId="11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0" fontId="3" fillId="34" borderId="25" xfId="0" applyFont="1" applyFill="1" applyBorder="1" applyAlignment="1">
      <alignment horizontal="center" vertical="center"/>
    </xf>
    <xf numFmtId="3" fontId="3" fillId="34" borderId="25" xfId="0" applyNumberFormat="1" applyFont="1" applyFill="1" applyBorder="1" applyAlignment="1">
      <alignment horizontal="center" vertical="center"/>
    </xf>
    <xf numFmtId="3" fontId="1" fillId="34" borderId="25" xfId="0" applyNumberFormat="1" applyFont="1" applyFill="1" applyBorder="1" applyAlignment="1">
      <alignment horizontal="right" vertical="center"/>
    </xf>
    <xf numFmtId="3" fontId="3" fillId="34" borderId="26" xfId="0" applyNumberFormat="1" applyFont="1" applyFill="1" applyBorder="1" applyAlignment="1">
      <alignment horizontal="right" vertical="center"/>
    </xf>
    <xf numFmtId="4" fontId="4" fillId="34" borderId="26" xfId="0" applyNumberFormat="1" applyFont="1" applyFill="1" applyBorder="1" applyAlignment="1">
      <alignment horizontal="center" vertical="center"/>
    </xf>
    <xf numFmtId="4" fontId="4" fillId="34" borderId="27" xfId="0" applyNumberFormat="1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/>
    </xf>
    <xf numFmtId="3" fontId="31" fillId="34" borderId="11" xfId="0" applyNumberFormat="1" applyFont="1" applyFill="1" applyBorder="1" applyAlignment="1">
      <alignment/>
    </xf>
    <xf numFmtId="3" fontId="46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5" borderId="2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46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3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5" fillId="36" borderId="11" xfId="0" applyNumberFormat="1" applyFont="1" applyFill="1" applyBorder="1" applyAlignment="1">
      <alignment vertical="center"/>
    </xf>
    <xf numFmtId="3" fontId="5" fillId="36" borderId="11" xfId="0" applyNumberFormat="1" applyFont="1" applyFill="1" applyBorder="1" applyAlignment="1">
      <alignment horizontal="right" vertical="center"/>
    </xf>
    <xf numFmtId="3" fontId="5" fillId="36" borderId="12" xfId="0" applyNumberFormat="1" applyFont="1" applyFill="1" applyBorder="1" applyAlignment="1">
      <alignment vertical="center"/>
    </xf>
    <xf numFmtId="0" fontId="5" fillId="36" borderId="12" xfId="0" applyFont="1" applyFill="1" applyBorder="1" applyAlignment="1">
      <alignment horizontal="center" vertical="center"/>
    </xf>
    <xf numFmtId="3" fontId="5" fillId="36" borderId="12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/>
    </xf>
    <xf numFmtId="0" fontId="5" fillId="36" borderId="11" xfId="0" applyFont="1" applyFill="1" applyBorder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3" fillId="35" borderId="28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36" borderId="22" xfId="0" applyFont="1" applyFill="1" applyBorder="1" applyAlignment="1">
      <alignment vertical="center" wrapText="1"/>
    </xf>
    <xf numFmtId="0" fontId="5" fillId="36" borderId="22" xfId="0" applyFont="1" applyFill="1" applyBorder="1" applyAlignment="1">
      <alignment horizontal="center" vertical="center"/>
    </xf>
    <xf numFmtId="3" fontId="5" fillId="36" borderId="22" xfId="0" applyNumberFormat="1" applyFont="1" applyFill="1" applyBorder="1" applyAlignment="1">
      <alignment horizontal="right" vertical="center"/>
    </xf>
    <xf numFmtId="3" fontId="5" fillId="36" borderId="22" xfId="0" applyNumberFormat="1" applyFont="1" applyFill="1" applyBorder="1" applyAlignment="1">
      <alignment vertical="center"/>
    </xf>
    <xf numFmtId="0" fontId="3" fillId="37" borderId="25" xfId="0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3" fontId="3" fillId="37" borderId="26" xfId="0" applyNumberFormat="1" applyFont="1" applyFill="1" applyBorder="1" applyAlignment="1">
      <alignment horizontal="center" vertical="center"/>
    </xf>
    <xf numFmtId="3" fontId="1" fillId="37" borderId="26" xfId="0" applyNumberFormat="1" applyFont="1" applyFill="1" applyBorder="1" applyAlignment="1">
      <alignment horizontal="right" vertical="center"/>
    </xf>
    <xf numFmtId="3" fontId="3" fillId="37" borderId="2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36" borderId="29" xfId="0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3" fontId="5" fillId="36" borderId="30" xfId="0" applyNumberFormat="1" applyFont="1" applyFill="1" applyBorder="1" applyAlignment="1">
      <alignment horizontal="right" vertical="center"/>
    </xf>
    <xf numFmtId="3" fontId="5" fillId="36" borderId="30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 wrapText="1"/>
    </xf>
    <xf numFmtId="0" fontId="5" fillId="36" borderId="13" xfId="0" applyFont="1" applyFill="1" applyBorder="1" applyAlignment="1">
      <alignment vertical="center" wrapText="1"/>
    </xf>
    <xf numFmtId="0" fontId="5" fillId="36" borderId="30" xfId="0" applyFont="1" applyFill="1" applyBorder="1" applyAlignment="1">
      <alignment vertical="center"/>
    </xf>
    <xf numFmtId="3" fontId="4" fillId="38" borderId="11" xfId="0" applyNumberFormat="1" applyFont="1" applyFill="1" applyBorder="1" applyAlignment="1">
      <alignment horizontal="right" vertical="center"/>
    </xf>
    <xf numFmtId="3" fontId="4" fillId="38" borderId="30" xfId="0" applyNumberFormat="1" applyFont="1" applyFill="1" applyBorder="1" applyAlignment="1">
      <alignment horizontal="right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3" fontId="4" fillId="38" borderId="22" xfId="0" applyNumberFormat="1" applyFont="1" applyFill="1" applyBorder="1" applyAlignment="1">
      <alignment horizontal="center" vertical="center"/>
    </xf>
    <xf numFmtId="4" fontId="5" fillId="36" borderId="23" xfId="0" applyNumberFormat="1" applyFont="1" applyFill="1" applyBorder="1" applyAlignment="1">
      <alignment vertical="center" wrapText="1"/>
    </xf>
    <xf numFmtId="4" fontId="5" fillId="36" borderId="16" xfId="0" applyNumberFormat="1" applyFont="1" applyFill="1" applyBorder="1" applyAlignment="1">
      <alignment vertical="center" wrapText="1"/>
    </xf>
    <xf numFmtId="4" fontId="4" fillId="37" borderId="26" xfId="0" applyNumberFormat="1" applyFont="1" applyFill="1" applyBorder="1" applyAlignment="1">
      <alignment horizontal="center" vertical="center"/>
    </xf>
    <xf numFmtId="4" fontId="4" fillId="36" borderId="32" xfId="0" applyNumberFormat="1" applyFont="1" applyFill="1" applyBorder="1" applyAlignment="1">
      <alignment horizontal="left" vertical="center" wrapText="1"/>
    </xf>
    <xf numFmtId="4" fontId="4" fillId="37" borderId="33" xfId="0" applyNumberFormat="1" applyFont="1" applyFill="1" applyBorder="1" applyAlignment="1">
      <alignment horizontal="left" vertical="center"/>
    </xf>
    <xf numFmtId="4" fontId="4" fillId="36" borderId="34" xfId="0" applyNumberFormat="1" applyFont="1" applyFill="1" applyBorder="1" applyAlignment="1">
      <alignment horizontal="left" vertical="center" wrapText="1"/>
    </xf>
    <xf numFmtId="0" fontId="0" fillId="36" borderId="35" xfId="0" applyFill="1" applyBorder="1" applyAlignment="1">
      <alignment horizontal="center" vertical="center"/>
    </xf>
    <xf numFmtId="0" fontId="7" fillId="36" borderId="36" xfId="0" applyFont="1" applyFill="1" applyBorder="1" applyAlignment="1">
      <alignment vertical="center" wrapText="1"/>
    </xf>
    <xf numFmtId="0" fontId="5" fillId="36" borderId="36" xfId="0" applyFont="1" applyFill="1" applyBorder="1" applyAlignment="1">
      <alignment horizontal="center" vertical="center"/>
    </xf>
    <xf numFmtId="3" fontId="5" fillId="36" borderId="36" xfId="0" applyNumberFormat="1" applyFont="1" applyFill="1" applyBorder="1" applyAlignment="1">
      <alignment horizontal="right" vertical="center"/>
    </xf>
    <xf numFmtId="3" fontId="5" fillId="36" borderId="36" xfId="0" applyNumberFormat="1" applyFont="1" applyFill="1" applyBorder="1" applyAlignment="1">
      <alignment vertical="center"/>
    </xf>
    <xf numFmtId="0" fontId="0" fillId="36" borderId="37" xfId="0" applyFill="1" applyBorder="1" applyAlignment="1">
      <alignment horizontal="center" vertical="center"/>
    </xf>
    <xf numFmtId="0" fontId="5" fillId="36" borderId="38" xfId="0" applyFont="1" applyFill="1" applyBorder="1" applyAlignment="1">
      <alignment vertical="center" wrapText="1"/>
    </xf>
    <xf numFmtId="0" fontId="5" fillId="36" borderId="38" xfId="0" applyFont="1" applyFill="1" applyBorder="1" applyAlignment="1">
      <alignment horizontal="center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vertical="center"/>
    </xf>
    <xf numFmtId="3" fontId="4" fillId="38" borderId="38" xfId="0" applyNumberFormat="1" applyFont="1" applyFill="1" applyBorder="1" applyAlignment="1">
      <alignment horizontal="right" vertical="center"/>
    </xf>
    <xf numFmtId="4" fontId="5" fillId="36" borderId="39" xfId="0" applyNumberFormat="1" applyFont="1" applyFill="1" applyBorder="1" applyAlignment="1">
      <alignment vertical="center" wrapText="1"/>
    </xf>
    <xf numFmtId="4" fontId="4" fillId="36" borderId="40" xfId="0" applyNumberFormat="1" applyFont="1" applyFill="1" applyBorder="1" applyAlignment="1">
      <alignment horizontal="left" vertical="center" wrapText="1"/>
    </xf>
    <xf numFmtId="4" fontId="4" fillId="36" borderId="33" xfId="0" applyNumberFormat="1" applyFont="1" applyFill="1" applyBorder="1" applyAlignment="1">
      <alignment horizontal="left" vertical="center" wrapText="1"/>
    </xf>
    <xf numFmtId="4" fontId="5" fillId="36" borderId="41" xfId="0" applyNumberFormat="1" applyFont="1" applyFill="1" applyBorder="1" applyAlignment="1">
      <alignment vertical="center" wrapText="1"/>
    </xf>
    <xf numFmtId="4" fontId="5" fillId="36" borderId="41" xfId="0" applyNumberFormat="1" applyFont="1" applyFill="1" applyBorder="1" applyAlignment="1">
      <alignment vertical="center"/>
    </xf>
    <xf numFmtId="4" fontId="5" fillId="36" borderId="42" xfId="0" applyNumberFormat="1" applyFont="1" applyFill="1" applyBorder="1" applyAlignment="1">
      <alignment vertical="center" wrapText="1"/>
    </xf>
    <xf numFmtId="3" fontId="4" fillId="38" borderId="12" xfId="0" applyNumberFormat="1" applyFont="1" applyFill="1" applyBorder="1" applyAlignment="1">
      <alignment horizontal="right" vertical="center"/>
    </xf>
    <xf numFmtId="3" fontId="4" fillId="38" borderId="3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left" vertical="center"/>
    </xf>
    <xf numFmtId="0" fontId="3" fillId="34" borderId="48" xfId="0" applyFont="1" applyFill="1" applyBorder="1" applyAlignment="1">
      <alignment horizontal="left" vertical="center"/>
    </xf>
    <xf numFmtId="0" fontId="31" fillId="34" borderId="16" xfId="0" applyFont="1" applyFill="1" applyBorder="1" applyAlignment="1">
      <alignment/>
    </xf>
    <xf numFmtId="0" fontId="31" fillId="34" borderId="14" xfId="0" applyFont="1" applyFill="1" applyBorder="1" applyAlignment="1">
      <alignment/>
    </xf>
    <xf numFmtId="0" fontId="0" fillId="0" borderId="0" xfId="0" applyAlignment="1">
      <alignment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3" fillId="35" borderId="5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46" fillId="0" borderId="52" xfId="0" applyFont="1" applyBorder="1" applyAlignment="1">
      <alignment horizontal="center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" fillId="35" borderId="5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left" vertical="center"/>
    </xf>
    <xf numFmtId="0" fontId="3" fillId="37" borderId="59" xfId="0" applyFont="1" applyFill="1" applyBorder="1" applyAlignment="1">
      <alignment horizontal="left" vertical="center"/>
    </xf>
    <xf numFmtId="3" fontId="0" fillId="0" borderId="0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90" zoomScaleNormal="90" workbookViewId="0" topLeftCell="A50">
      <selection activeCell="A60" sqref="A60:IV60"/>
    </sheetView>
  </sheetViews>
  <sheetFormatPr defaultColWidth="9.140625" defaultRowHeight="15"/>
  <cols>
    <col min="1" max="1" width="4.8515625" style="0" customWidth="1"/>
    <col min="2" max="2" width="37.140625" style="0" customWidth="1"/>
    <col min="3" max="3" width="10.28125" style="0" customWidth="1"/>
    <col min="4" max="4" width="8.7109375" style="0" customWidth="1"/>
    <col min="5" max="5" width="8.8515625" style="0" customWidth="1"/>
    <col min="6" max="7" width="12.7109375" style="0" customWidth="1"/>
    <col min="8" max="8" width="29.140625" style="0" customWidth="1"/>
    <col min="9" max="9" width="11.57421875" style="0" customWidth="1"/>
    <col min="10" max="10" width="47.7109375" style="0" customWidth="1"/>
  </cols>
  <sheetData>
    <row r="1" spans="2:9" ht="15.75" hidden="1" thickBot="1">
      <c r="B1" s="8" t="s">
        <v>14</v>
      </c>
      <c r="C1" s="8" t="s">
        <v>15</v>
      </c>
      <c r="D1" s="161" t="s">
        <v>16</v>
      </c>
      <c r="E1" s="161"/>
      <c r="F1" s="8" t="s">
        <v>17</v>
      </c>
      <c r="G1" s="8"/>
      <c r="H1" s="8" t="s">
        <v>18</v>
      </c>
      <c r="I1" s="68" t="s">
        <v>124</v>
      </c>
    </row>
    <row r="2" spans="2:9" s="55" customFormat="1" ht="15.75" thickBot="1">
      <c r="B2" s="8"/>
      <c r="C2" s="8"/>
      <c r="D2" s="37"/>
      <c r="E2" s="37"/>
      <c r="F2" s="8"/>
      <c r="G2" s="8"/>
      <c r="H2" s="8"/>
      <c r="I2" s="68"/>
    </row>
    <row r="3" spans="1:9" ht="12.75" customHeight="1">
      <c r="A3" s="180" t="s">
        <v>43</v>
      </c>
      <c r="B3" s="162" t="s">
        <v>0</v>
      </c>
      <c r="C3" s="164" t="s">
        <v>1</v>
      </c>
      <c r="D3" s="166" t="s">
        <v>13</v>
      </c>
      <c r="E3" s="167"/>
      <c r="F3" s="182" t="s">
        <v>103</v>
      </c>
      <c r="G3" s="182" t="s">
        <v>104</v>
      </c>
      <c r="H3" s="177" t="s">
        <v>7</v>
      </c>
      <c r="I3" s="173" t="s">
        <v>121</v>
      </c>
    </row>
    <row r="4" spans="1:9" ht="84" customHeight="1" thickBot="1">
      <c r="A4" s="181"/>
      <c r="B4" s="163"/>
      <c r="C4" s="165"/>
      <c r="D4" s="86" t="s">
        <v>11</v>
      </c>
      <c r="E4" s="86" t="s">
        <v>12</v>
      </c>
      <c r="F4" s="183"/>
      <c r="G4" s="183"/>
      <c r="H4" s="178"/>
      <c r="I4" s="174"/>
    </row>
    <row r="5" spans="1:10" ht="51.75" customHeight="1" thickTop="1">
      <c r="A5" s="34">
        <v>1</v>
      </c>
      <c r="B5" s="18" t="s">
        <v>101</v>
      </c>
      <c r="C5" s="15" t="s">
        <v>102</v>
      </c>
      <c r="D5" s="16"/>
      <c r="E5" s="17">
        <v>5000</v>
      </c>
      <c r="F5" s="17">
        <v>0</v>
      </c>
      <c r="G5" s="27"/>
      <c r="H5" s="39" t="s">
        <v>123</v>
      </c>
      <c r="I5" s="31"/>
      <c r="J5" s="49"/>
    </row>
    <row r="6" spans="1:10" ht="29.25" customHeight="1">
      <c r="A6" s="34">
        <v>2</v>
      </c>
      <c r="B6" s="18" t="s">
        <v>37</v>
      </c>
      <c r="C6" s="15" t="s">
        <v>2</v>
      </c>
      <c r="D6" s="16"/>
      <c r="E6" s="17">
        <v>25000</v>
      </c>
      <c r="F6" s="17">
        <v>10000</v>
      </c>
      <c r="G6" s="27"/>
      <c r="H6" s="39" t="s">
        <v>38</v>
      </c>
      <c r="I6" s="25"/>
      <c r="J6" s="49"/>
    </row>
    <row r="7" spans="1:9" s="49" customFormat="1" ht="18" customHeight="1">
      <c r="A7" s="35">
        <v>3</v>
      </c>
      <c r="B7" s="19" t="s">
        <v>30</v>
      </c>
      <c r="C7" s="4" t="s">
        <v>31</v>
      </c>
      <c r="D7" s="11">
        <v>49999</v>
      </c>
      <c r="E7" s="10"/>
      <c r="F7" s="10">
        <v>10000</v>
      </c>
      <c r="G7" s="29"/>
      <c r="H7" s="43" t="s">
        <v>8</v>
      </c>
      <c r="I7" s="47"/>
    </row>
    <row r="8" spans="1:10" s="49" customFormat="1" ht="18" customHeight="1">
      <c r="A8" s="35">
        <v>4</v>
      </c>
      <c r="B8" s="19" t="s">
        <v>35</v>
      </c>
      <c r="C8" s="4" t="s">
        <v>36</v>
      </c>
      <c r="D8" s="11"/>
      <c r="E8" s="10">
        <v>8000</v>
      </c>
      <c r="F8" s="10">
        <v>5000</v>
      </c>
      <c r="G8" s="29"/>
      <c r="H8" s="43" t="s">
        <v>53</v>
      </c>
      <c r="I8" s="47"/>
      <c r="J8" s="49" t="s">
        <v>54</v>
      </c>
    </row>
    <row r="9" spans="1:10" ht="29.25" customHeight="1">
      <c r="A9" s="35">
        <v>5</v>
      </c>
      <c r="B9" s="32" t="s">
        <v>84</v>
      </c>
      <c r="C9" s="3" t="s">
        <v>85</v>
      </c>
      <c r="D9" s="13"/>
      <c r="E9" s="14">
        <v>25000</v>
      </c>
      <c r="F9" s="14">
        <v>0</v>
      </c>
      <c r="G9" s="30"/>
      <c r="H9" s="42" t="s">
        <v>86</v>
      </c>
      <c r="I9" s="1"/>
      <c r="J9" s="66" t="s">
        <v>87</v>
      </c>
    </row>
    <row r="10" spans="1:9" s="49" customFormat="1" ht="18" customHeight="1">
      <c r="A10" s="35">
        <v>6</v>
      </c>
      <c r="B10" s="19" t="s">
        <v>90</v>
      </c>
      <c r="C10" s="4" t="s">
        <v>91</v>
      </c>
      <c r="D10" s="11">
        <v>47000</v>
      </c>
      <c r="E10" s="10"/>
      <c r="F10" s="10">
        <v>0</v>
      </c>
      <c r="G10" s="29"/>
      <c r="H10" s="43" t="s">
        <v>8</v>
      </c>
      <c r="I10" s="47"/>
    </row>
    <row r="11" spans="1:10" ht="29.25" customHeight="1">
      <c r="A11" s="35">
        <v>7</v>
      </c>
      <c r="B11" s="19" t="s">
        <v>96</v>
      </c>
      <c r="C11" s="7" t="s">
        <v>117</v>
      </c>
      <c r="D11" s="10">
        <v>50000</v>
      </c>
      <c r="E11" s="10"/>
      <c r="F11" s="10">
        <v>0</v>
      </c>
      <c r="G11" s="29"/>
      <c r="H11" s="41" t="s">
        <v>118</v>
      </c>
      <c r="I11" s="2"/>
      <c r="J11" s="49" t="s">
        <v>119</v>
      </c>
    </row>
    <row r="12" spans="1:10" ht="29.25" customHeight="1">
      <c r="A12" s="35">
        <v>8</v>
      </c>
      <c r="B12" s="52" t="s">
        <v>10</v>
      </c>
      <c r="C12" s="4" t="s">
        <v>3</v>
      </c>
      <c r="D12" s="11"/>
      <c r="E12" s="10">
        <v>50000</v>
      </c>
      <c r="F12" s="10">
        <v>0</v>
      </c>
      <c r="G12" s="29"/>
      <c r="H12" s="41" t="s">
        <v>58</v>
      </c>
      <c r="I12" s="2"/>
      <c r="J12" s="49"/>
    </row>
    <row r="13" spans="1:10" ht="29.25" customHeight="1">
      <c r="A13" s="35">
        <v>9</v>
      </c>
      <c r="B13" s="52" t="s">
        <v>10</v>
      </c>
      <c r="C13" s="4" t="s">
        <v>3</v>
      </c>
      <c r="D13" s="11"/>
      <c r="E13" s="10">
        <v>30000</v>
      </c>
      <c r="F13" s="10">
        <v>10000</v>
      </c>
      <c r="G13" s="29"/>
      <c r="H13" s="43" t="s">
        <v>59</v>
      </c>
      <c r="I13" s="2"/>
      <c r="J13" s="49" t="s">
        <v>60</v>
      </c>
    </row>
    <row r="14" spans="1:10" ht="29.25" customHeight="1">
      <c r="A14" s="35">
        <v>10</v>
      </c>
      <c r="B14" s="52" t="s">
        <v>10</v>
      </c>
      <c r="C14" s="4" t="s">
        <v>3</v>
      </c>
      <c r="D14" s="11"/>
      <c r="E14" s="10">
        <v>10000</v>
      </c>
      <c r="F14" s="10">
        <v>5000</v>
      </c>
      <c r="G14" s="29"/>
      <c r="H14" s="40" t="s">
        <v>42</v>
      </c>
      <c r="I14" s="9"/>
      <c r="J14" s="49" t="s">
        <v>64</v>
      </c>
    </row>
    <row r="15" spans="1:10" ht="29.25" customHeight="1">
      <c r="A15" s="35">
        <v>11</v>
      </c>
      <c r="B15" s="51" t="s">
        <v>10</v>
      </c>
      <c r="C15" s="4" t="s">
        <v>3</v>
      </c>
      <c r="D15" s="5"/>
      <c r="E15" s="6">
        <v>10000</v>
      </c>
      <c r="F15" s="6">
        <v>0</v>
      </c>
      <c r="G15" s="28"/>
      <c r="H15" s="40" t="s">
        <v>61</v>
      </c>
      <c r="I15" s="2"/>
      <c r="J15" s="49" t="s">
        <v>62</v>
      </c>
    </row>
    <row r="16" spans="1:10" ht="29.25" customHeight="1">
      <c r="A16" s="35">
        <v>12</v>
      </c>
      <c r="B16" s="52" t="s">
        <v>10</v>
      </c>
      <c r="C16" s="4" t="s">
        <v>3</v>
      </c>
      <c r="D16" s="11">
        <v>50000</v>
      </c>
      <c r="E16" s="10"/>
      <c r="F16" s="10">
        <v>0</v>
      </c>
      <c r="G16" s="29"/>
      <c r="H16" s="43" t="s">
        <v>8</v>
      </c>
      <c r="I16" s="2"/>
      <c r="J16" s="49"/>
    </row>
    <row r="17" spans="1:10" ht="28.5" customHeight="1">
      <c r="A17" s="35">
        <v>13</v>
      </c>
      <c r="B17" s="19" t="s">
        <v>23</v>
      </c>
      <c r="C17" s="4" t="s">
        <v>24</v>
      </c>
      <c r="D17" s="10"/>
      <c r="E17" s="10">
        <v>30000</v>
      </c>
      <c r="F17" s="10">
        <v>10000</v>
      </c>
      <c r="G17" s="29"/>
      <c r="H17" s="41" t="s">
        <v>25</v>
      </c>
      <c r="I17" s="2"/>
      <c r="J17" s="49"/>
    </row>
    <row r="18" spans="1:10" ht="29.25" customHeight="1">
      <c r="A18" s="35">
        <v>14</v>
      </c>
      <c r="B18" s="19" t="s">
        <v>23</v>
      </c>
      <c r="C18" s="4" t="s">
        <v>24</v>
      </c>
      <c r="D18" s="10"/>
      <c r="E18" s="10">
        <v>30000</v>
      </c>
      <c r="F18" s="10">
        <v>0</v>
      </c>
      <c r="G18" s="29"/>
      <c r="H18" s="41" t="s">
        <v>55</v>
      </c>
      <c r="I18" s="2"/>
      <c r="J18" s="49" t="s">
        <v>109</v>
      </c>
    </row>
    <row r="19" spans="1:10" ht="18" customHeight="1">
      <c r="A19" s="35">
        <v>15</v>
      </c>
      <c r="B19" s="56" t="s">
        <v>88</v>
      </c>
      <c r="C19" s="4" t="s">
        <v>89</v>
      </c>
      <c r="D19" s="11">
        <v>40000</v>
      </c>
      <c r="E19" s="10"/>
      <c r="F19" s="10">
        <v>0</v>
      </c>
      <c r="G19" s="29"/>
      <c r="H19" s="43" t="s">
        <v>8</v>
      </c>
      <c r="I19" s="47"/>
      <c r="J19" s="49"/>
    </row>
    <row r="20" spans="1:10" ht="18" customHeight="1">
      <c r="A20" s="35">
        <v>16</v>
      </c>
      <c r="B20" s="32" t="s">
        <v>44</v>
      </c>
      <c r="C20" s="3" t="s">
        <v>45</v>
      </c>
      <c r="D20" s="13">
        <v>45000</v>
      </c>
      <c r="E20" s="14"/>
      <c r="F20" s="14">
        <v>0</v>
      </c>
      <c r="G20" s="30"/>
      <c r="H20" s="44" t="s">
        <v>8</v>
      </c>
      <c r="I20" s="46"/>
      <c r="J20" s="49"/>
    </row>
    <row r="21" spans="1:10" s="49" customFormat="1" ht="29.25" customHeight="1">
      <c r="A21" s="35">
        <v>17</v>
      </c>
      <c r="B21" s="32" t="s">
        <v>44</v>
      </c>
      <c r="C21" s="3" t="s">
        <v>45</v>
      </c>
      <c r="D21" s="13"/>
      <c r="E21" s="14">
        <v>45000</v>
      </c>
      <c r="F21" s="14">
        <v>20000</v>
      </c>
      <c r="G21" s="30"/>
      <c r="H21" s="42" t="s">
        <v>50</v>
      </c>
      <c r="I21" s="46"/>
      <c r="J21" s="49" t="s">
        <v>110</v>
      </c>
    </row>
    <row r="22" spans="1:10" s="49" customFormat="1" ht="28.5" customHeight="1">
      <c r="A22" s="35">
        <v>18</v>
      </c>
      <c r="B22" s="53" t="s">
        <v>44</v>
      </c>
      <c r="C22" s="3" t="s">
        <v>45</v>
      </c>
      <c r="D22" s="13"/>
      <c r="E22" s="14">
        <v>45000</v>
      </c>
      <c r="F22" s="14">
        <v>0</v>
      </c>
      <c r="G22" s="30"/>
      <c r="H22" s="42" t="s">
        <v>51</v>
      </c>
      <c r="I22" s="46"/>
      <c r="J22" s="49" t="s">
        <v>110</v>
      </c>
    </row>
    <row r="23" spans="1:9" s="49" customFormat="1" ht="18" customHeight="1">
      <c r="A23" s="35">
        <v>19</v>
      </c>
      <c r="B23" s="57" t="s">
        <v>26</v>
      </c>
      <c r="C23" s="4" t="s">
        <v>4</v>
      </c>
      <c r="D23" s="11"/>
      <c r="E23" s="10">
        <v>15000</v>
      </c>
      <c r="F23" s="10">
        <v>10000</v>
      </c>
      <c r="G23" s="29"/>
      <c r="H23" s="43" t="s">
        <v>27</v>
      </c>
      <c r="I23" s="47"/>
    </row>
    <row r="24" spans="1:9" s="49" customFormat="1" ht="29.25" customHeight="1">
      <c r="A24" s="35">
        <v>20</v>
      </c>
      <c r="B24" s="57" t="s">
        <v>26</v>
      </c>
      <c r="C24" s="4" t="s">
        <v>4</v>
      </c>
      <c r="D24" s="11"/>
      <c r="E24" s="10">
        <v>15000</v>
      </c>
      <c r="F24" s="10">
        <v>0</v>
      </c>
      <c r="G24" s="29"/>
      <c r="H24" s="41" t="s">
        <v>57</v>
      </c>
      <c r="I24" s="47"/>
    </row>
    <row r="25" spans="1:10" ht="39.75" customHeight="1">
      <c r="A25" s="35">
        <v>21</v>
      </c>
      <c r="B25" s="50" t="s">
        <v>97</v>
      </c>
      <c r="C25" s="4" t="s">
        <v>98</v>
      </c>
      <c r="D25" s="11"/>
      <c r="E25" s="10">
        <v>30000</v>
      </c>
      <c r="F25" s="10">
        <v>0</v>
      </c>
      <c r="G25" s="29"/>
      <c r="H25" s="41" t="s">
        <v>111</v>
      </c>
      <c r="I25" s="12"/>
      <c r="J25" s="58">
        <v>42318</v>
      </c>
    </row>
    <row r="26" spans="1:9" s="49" customFormat="1" ht="29.25" customHeight="1">
      <c r="A26" s="35">
        <v>22</v>
      </c>
      <c r="B26" s="50" t="s">
        <v>73</v>
      </c>
      <c r="C26" s="4" t="s">
        <v>74</v>
      </c>
      <c r="D26" s="11"/>
      <c r="E26" s="10">
        <v>25000</v>
      </c>
      <c r="F26" s="10">
        <v>0</v>
      </c>
      <c r="G26" s="29"/>
      <c r="H26" s="41" t="s">
        <v>75</v>
      </c>
      <c r="I26" s="47"/>
    </row>
    <row r="27" spans="1:9" s="49" customFormat="1" ht="29.25" customHeight="1">
      <c r="A27" s="35">
        <v>23</v>
      </c>
      <c r="B27" s="50" t="s">
        <v>73</v>
      </c>
      <c r="C27" s="4" t="s">
        <v>74</v>
      </c>
      <c r="D27" s="11"/>
      <c r="E27" s="10">
        <v>10500</v>
      </c>
      <c r="F27" s="10">
        <v>0</v>
      </c>
      <c r="G27" s="29"/>
      <c r="H27" s="41" t="s">
        <v>76</v>
      </c>
      <c r="I27" s="47"/>
    </row>
    <row r="28" spans="1:10" s="49" customFormat="1" ht="29.25" customHeight="1">
      <c r="A28" s="35">
        <v>24</v>
      </c>
      <c r="B28" s="38" t="s">
        <v>73</v>
      </c>
      <c r="C28" s="4" t="s">
        <v>74</v>
      </c>
      <c r="D28" s="11"/>
      <c r="E28" s="10">
        <v>4000</v>
      </c>
      <c r="F28" s="10">
        <v>0</v>
      </c>
      <c r="G28" s="29"/>
      <c r="H28" s="43" t="s">
        <v>112</v>
      </c>
      <c r="I28" s="47"/>
      <c r="J28" s="49" t="s">
        <v>77</v>
      </c>
    </row>
    <row r="29" spans="1:9" s="49" customFormat="1" ht="18" customHeight="1">
      <c r="A29" s="35">
        <v>25</v>
      </c>
      <c r="B29" s="57" t="s">
        <v>94</v>
      </c>
      <c r="C29" s="7" t="s">
        <v>95</v>
      </c>
      <c r="D29" s="11">
        <v>149685</v>
      </c>
      <c r="E29" s="10">
        <v>0</v>
      </c>
      <c r="F29" s="10">
        <v>0</v>
      </c>
      <c r="G29" s="29"/>
      <c r="H29" s="43" t="s">
        <v>8</v>
      </c>
      <c r="I29" s="47"/>
    </row>
    <row r="30" spans="1:9" s="49" customFormat="1" ht="18" customHeight="1">
      <c r="A30" s="35">
        <v>26</v>
      </c>
      <c r="B30" s="57" t="s">
        <v>28</v>
      </c>
      <c r="C30" s="4" t="s">
        <v>29</v>
      </c>
      <c r="D30" s="10">
        <v>40000</v>
      </c>
      <c r="E30" s="10"/>
      <c r="F30" s="10">
        <v>0</v>
      </c>
      <c r="G30" s="29"/>
      <c r="H30" s="43" t="s">
        <v>8</v>
      </c>
      <c r="I30" s="47"/>
    </row>
    <row r="31" spans="1:10" ht="27.75" customHeight="1">
      <c r="A31" s="35">
        <v>27</v>
      </c>
      <c r="B31" s="53" t="s">
        <v>120</v>
      </c>
      <c r="C31" s="3" t="s">
        <v>19</v>
      </c>
      <c r="D31" s="14"/>
      <c r="E31" s="14">
        <v>300000</v>
      </c>
      <c r="F31" s="14">
        <v>10000</v>
      </c>
      <c r="G31" s="30"/>
      <c r="H31" s="42" t="s">
        <v>48</v>
      </c>
      <c r="I31" s="1"/>
      <c r="J31" s="49"/>
    </row>
    <row r="32" spans="1:10" ht="39.75" customHeight="1">
      <c r="A32" s="35">
        <v>28</v>
      </c>
      <c r="B32" s="38" t="s">
        <v>82</v>
      </c>
      <c r="C32" s="3" t="s">
        <v>83</v>
      </c>
      <c r="D32" s="13"/>
      <c r="E32" s="14">
        <v>10500</v>
      </c>
      <c r="F32" s="14">
        <v>0</v>
      </c>
      <c r="G32" s="30"/>
      <c r="H32" s="42" t="s">
        <v>113</v>
      </c>
      <c r="I32" s="25"/>
      <c r="J32" s="49"/>
    </row>
    <row r="33" spans="1:10" ht="29.25" customHeight="1">
      <c r="A33" s="35">
        <v>29</v>
      </c>
      <c r="B33" s="22" t="s">
        <v>39</v>
      </c>
      <c r="C33" s="3" t="s">
        <v>40</v>
      </c>
      <c r="D33" s="13"/>
      <c r="E33" s="14">
        <v>20000</v>
      </c>
      <c r="F33" s="14">
        <v>5000</v>
      </c>
      <c r="G33" s="21"/>
      <c r="H33" s="44" t="s">
        <v>49</v>
      </c>
      <c r="I33" s="1"/>
      <c r="J33" s="49" t="s">
        <v>114</v>
      </c>
    </row>
    <row r="34" spans="1:10" ht="29.25" customHeight="1">
      <c r="A34" s="35">
        <v>30</v>
      </c>
      <c r="B34" s="23" t="s">
        <v>32</v>
      </c>
      <c r="C34" s="4" t="s">
        <v>33</v>
      </c>
      <c r="D34" s="11"/>
      <c r="E34" s="10">
        <v>10000</v>
      </c>
      <c r="F34" s="10">
        <v>5000</v>
      </c>
      <c r="G34" s="20"/>
      <c r="H34" s="41" t="s">
        <v>34</v>
      </c>
      <c r="I34" s="47"/>
      <c r="J34" s="49"/>
    </row>
    <row r="35" spans="1:10" ht="29.25" customHeight="1">
      <c r="A35" s="35">
        <v>31</v>
      </c>
      <c r="B35" s="24" t="s">
        <v>32</v>
      </c>
      <c r="C35" s="4" t="s">
        <v>33</v>
      </c>
      <c r="D35" s="11"/>
      <c r="E35" s="10">
        <v>5000</v>
      </c>
      <c r="F35" s="10">
        <v>0</v>
      </c>
      <c r="G35" s="20"/>
      <c r="H35" s="43" t="s">
        <v>65</v>
      </c>
      <c r="I35" s="47"/>
      <c r="J35" s="49"/>
    </row>
    <row r="36" spans="1:10" ht="53.25" customHeight="1">
      <c r="A36" s="35">
        <v>32</v>
      </c>
      <c r="B36" s="22" t="s">
        <v>106</v>
      </c>
      <c r="C36" s="3" t="s">
        <v>99</v>
      </c>
      <c r="D36" s="13"/>
      <c r="E36" s="14">
        <v>15000</v>
      </c>
      <c r="F36" s="14">
        <v>0</v>
      </c>
      <c r="G36" s="21"/>
      <c r="H36" s="42" t="s">
        <v>100</v>
      </c>
      <c r="I36" s="25"/>
      <c r="J36" s="49"/>
    </row>
    <row r="37" spans="1:10" ht="29.25" customHeight="1">
      <c r="A37" s="35">
        <v>33</v>
      </c>
      <c r="B37" s="38" t="s">
        <v>92</v>
      </c>
      <c r="C37" s="3" t="s">
        <v>93</v>
      </c>
      <c r="D37" s="13">
        <v>56800</v>
      </c>
      <c r="E37" s="14"/>
      <c r="F37" s="14">
        <v>0</v>
      </c>
      <c r="G37" s="21"/>
      <c r="H37" s="44" t="s">
        <v>8</v>
      </c>
      <c r="I37" s="46"/>
      <c r="J37" s="49"/>
    </row>
    <row r="38" spans="1:10" ht="29.25" customHeight="1">
      <c r="A38" s="34">
        <v>34</v>
      </c>
      <c r="B38" s="22" t="s">
        <v>46</v>
      </c>
      <c r="C38" s="3" t="s">
        <v>47</v>
      </c>
      <c r="D38" s="13"/>
      <c r="E38" s="14">
        <v>23000</v>
      </c>
      <c r="F38" s="14">
        <v>0</v>
      </c>
      <c r="G38" s="21"/>
      <c r="H38" s="42" t="s">
        <v>52</v>
      </c>
      <c r="I38" s="25"/>
      <c r="J38" s="26"/>
    </row>
    <row r="39" spans="1:10" ht="38.25" customHeight="1">
      <c r="A39" s="35">
        <v>35</v>
      </c>
      <c r="B39" s="22" t="s">
        <v>66</v>
      </c>
      <c r="C39" s="3" t="s">
        <v>67</v>
      </c>
      <c r="D39" s="13"/>
      <c r="E39" s="14">
        <v>38000</v>
      </c>
      <c r="F39" s="14">
        <v>0</v>
      </c>
      <c r="G39" s="21"/>
      <c r="H39" s="42" t="s">
        <v>68</v>
      </c>
      <c r="I39" s="1"/>
      <c r="J39" s="49"/>
    </row>
    <row r="40" spans="1:10" ht="29.25" customHeight="1">
      <c r="A40" s="35">
        <v>36</v>
      </c>
      <c r="B40" s="22" t="s">
        <v>107</v>
      </c>
      <c r="C40" s="3" t="s">
        <v>69</v>
      </c>
      <c r="D40" s="13"/>
      <c r="E40" s="14">
        <v>3000</v>
      </c>
      <c r="F40" s="14">
        <v>0</v>
      </c>
      <c r="G40" s="21"/>
      <c r="H40" s="44" t="s">
        <v>70</v>
      </c>
      <c r="I40" s="1"/>
      <c r="J40" s="58">
        <v>42333</v>
      </c>
    </row>
    <row r="41" spans="1:10" ht="29.25" customHeight="1">
      <c r="A41" s="35">
        <v>37</v>
      </c>
      <c r="B41" s="22" t="s">
        <v>107</v>
      </c>
      <c r="C41" s="3" t="s">
        <v>69</v>
      </c>
      <c r="D41" s="13"/>
      <c r="E41" s="14">
        <v>4000</v>
      </c>
      <c r="F41" s="14">
        <v>0</v>
      </c>
      <c r="G41" s="21"/>
      <c r="H41" s="44" t="s">
        <v>71</v>
      </c>
      <c r="I41" s="1"/>
      <c r="J41" s="58">
        <v>42178</v>
      </c>
    </row>
    <row r="42" spans="1:10" ht="30" customHeight="1">
      <c r="A42" s="35">
        <v>38</v>
      </c>
      <c r="B42" s="22" t="s">
        <v>107</v>
      </c>
      <c r="C42" s="3" t="s">
        <v>69</v>
      </c>
      <c r="D42" s="13"/>
      <c r="E42" s="14">
        <v>10000</v>
      </c>
      <c r="F42" s="14">
        <v>0</v>
      </c>
      <c r="G42" s="21"/>
      <c r="H42" s="42" t="s">
        <v>72</v>
      </c>
      <c r="I42" s="1"/>
      <c r="J42" s="58"/>
    </row>
    <row r="43" spans="1:10" ht="29.25" customHeight="1">
      <c r="A43" s="35">
        <v>39</v>
      </c>
      <c r="B43" s="48" t="s">
        <v>20</v>
      </c>
      <c r="C43" s="3" t="s">
        <v>21</v>
      </c>
      <c r="D43" s="13"/>
      <c r="E43" s="14">
        <v>50000</v>
      </c>
      <c r="F43" s="14">
        <v>30000</v>
      </c>
      <c r="G43" s="30"/>
      <c r="H43" s="42" t="s">
        <v>41</v>
      </c>
      <c r="I43" s="1"/>
      <c r="J43" s="67" t="s">
        <v>115</v>
      </c>
    </row>
    <row r="44" spans="1:10" ht="29.25" customHeight="1">
      <c r="A44" s="35">
        <v>40</v>
      </c>
      <c r="B44" s="48" t="s">
        <v>9</v>
      </c>
      <c r="C44" s="3" t="s">
        <v>5</v>
      </c>
      <c r="D44" s="13"/>
      <c r="E44" s="14">
        <v>40000</v>
      </c>
      <c r="F44" s="14">
        <v>0</v>
      </c>
      <c r="G44" s="30"/>
      <c r="H44" s="42" t="s">
        <v>63</v>
      </c>
      <c r="I44" s="1"/>
      <c r="J44" s="49"/>
    </row>
    <row r="45" spans="1:10" ht="64.5" customHeight="1">
      <c r="A45" s="35">
        <v>41</v>
      </c>
      <c r="B45" s="32" t="s">
        <v>105</v>
      </c>
      <c r="C45" s="3" t="s">
        <v>22</v>
      </c>
      <c r="D45" s="14">
        <v>50000</v>
      </c>
      <c r="E45" s="14"/>
      <c r="F45" s="14">
        <v>15000</v>
      </c>
      <c r="G45" s="30"/>
      <c r="H45" s="45" t="s">
        <v>116</v>
      </c>
      <c r="I45" s="33"/>
      <c r="J45" s="67" t="s">
        <v>56</v>
      </c>
    </row>
    <row r="46" spans="1:10" s="49" customFormat="1" ht="18" customHeight="1">
      <c r="A46" s="35">
        <v>42</v>
      </c>
      <c r="B46" s="32" t="s">
        <v>78</v>
      </c>
      <c r="C46" s="3" t="s">
        <v>79</v>
      </c>
      <c r="D46" s="13"/>
      <c r="E46" s="14">
        <v>20000</v>
      </c>
      <c r="F46" s="14">
        <v>0</v>
      </c>
      <c r="G46" s="30"/>
      <c r="H46" s="44" t="s">
        <v>80</v>
      </c>
      <c r="I46" s="46"/>
      <c r="J46" s="58">
        <v>42101</v>
      </c>
    </row>
    <row r="47" spans="1:10" s="49" customFormat="1" ht="18" customHeight="1" thickBot="1">
      <c r="A47" s="36">
        <v>43</v>
      </c>
      <c r="B47" s="59" t="s">
        <v>78</v>
      </c>
      <c r="C47" s="60" t="s">
        <v>79</v>
      </c>
      <c r="D47" s="61">
        <v>10000</v>
      </c>
      <c r="E47" s="62"/>
      <c r="F47" s="62">
        <v>0</v>
      </c>
      <c r="G47" s="63"/>
      <c r="H47" s="64" t="s">
        <v>81</v>
      </c>
      <c r="I47" s="65"/>
      <c r="J47" s="58"/>
    </row>
    <row r="48" spans="1:9" ht="24" customHeight="1" thickBot="1" thickTop="1">
      <c r="A48" s="168" t="s">
        <v>6</v>
      </c>
      <c r="B48" s="169"/>
      <c r="C48" s="76"/>
      <c r="D48" s="77">
        <f>SUM(D5:D47)</f>
        <v>588484</v>
      </c>
      <c r="E48" s="77">
        <f>SUM(E5:E47)</f>
        <v>961000</v>
      </c>
      <c r="F48" s="78"/>
      <c r="G48" s="79">
        <f>SUM(G5:G47)</f>
        <v>0</v>
      </c>
      <c r="H48" s="80"/>
      <c r="I48" s="81"/>
    </row>
    <row r="49" spans="2:7" ht="19.5" customHeight="1">
      <c r="B49" s="91" t="s">
        <v>108</v>
      </c>
      <c r="C49" s="90"/>
      <c r="D49" s="184">
        <f>D48+E48</f>
        <v>1549484</v>
      </c>
      <c r="E49" s="185"/>
      <c r="G49" s="87"/>
    </row>
    <row r="50" spans="4:7" ht="19.5" customHeight="1">
      <c r="D50" s="175" t="s">
        <v>122</v>
      </c>
      <c r="E50" s="175"/>
      <c r="F50" s="175"/>
      <c r="G50" s="88">
        <v>230000</v>
      </c>
    </row>
    <row r="51" s="69" customFormat="1" ht="19.5" customHeight="1">
      <c r="G51" s="54"/>
    </row>
    <row r="52" spans="1:9" s="69" customFormat="1" ht="19.5" customHeight="1">
      <c r="A52" s="179" t="s">
        <v>130</v>
      </c>
      <c r="B52" s="179"/>
      <c r="C52" s="179"/>
      <c r="D52" s="179"/>
      <c r="E52" s="179"/>
      <c r="F52" s="179"/>
      <c r="G52" s="179"/>
      <c r="H52" s="179"/>
      <c r="I52" s="179"/>
    </row>
    <row r="53" spans="1:9" s="69" customFormat="1" ht="43.5" customHeight="1">
      <c r="A53" s="72" t="s">
        <v>126</v>
      </c>
      <c r="B53" s="73" t="s">
        <v>127</v>
      </c>
      <c r="C53" s="72" t="s">
        <v>128</v>
      </c>
      <c r="D53" s="75"/>
      <c r="E53" s="75">
        <v>10000</v>
      </c>
      <c r="F53" s="75">
        <v>0</v>
      </c>
      <c r="G53" s="74"/>
      <c r="H53" s="73" t="s">
        <v>129</v>
      </c>
      <c r="I53" s="72"/>
    </row>
    <row r="54" spans="1:9" s="69" customFormat="1" ht="43.5" customHeight="1">
      <c r="A54" s="72" t="s">
        <v>133</v>
      </c>
      <c r="B54" s="73" t="s">
        <v>134</v>
      </c>
      <c r="C54" s="72" t="s">
        <v>135</v>
      </c>
      <c r="D54" s="75">
        <v>48000</v>
      </c>
      <c r="E54" s="75"/>
      <c r="F54" s="75">
        <v>0</v>
      </c>
      <c r="G54" s="74"/>
      <c r="H54" s="73" t="s">
        <v>8</v>
      </c>
      <c r="I54" s="72"/>
    </row>
    <row r="55" spans="1:9" s="69" customFormat="1" ht="43.5" customHeight="1">
      <c r="A55" s="72" t="s">
        <v>136</v>
      </c>
      <c r="B55" s="73" t="s">
        <v>134</v>
      </c>
      <c r="C55" s="72" t="s">
        <v>135</v>
      </c>
      <c r="D55" s="75"/>
      <c r="E55" s="75">
        <v>45000</v>
      </c>
      <c r="F55" s="75">
        <v>0</v>
      </c>
      <c r="G55" s="74"/>
      <c r="H55" s="73" t="s">
        <v>137</v>
      </c>
      <c r="I55" s="72"/>
    </row>
    <row r="56" spans="1:9" s="69" customFormat="1" ht="19.5" customHeight="1">
      <c r="A56" s="170" t="s">
        <v>131</v>
      </c>
      <c r="B56" s="171"/>
      <c r="C56" s="82"/>
      <c r="D56" s="83">
        <f>SUM(D53:D55)</f>
        <v>48000</v>
      </c>
      <c r="E56" s="83">
        <f>SUM(E53:E55)</f>
        <v>55000</v>
      </c>
      <c r="F56" s="83"/>
      <c r="G56" s="84">
        <f>SUM(G53:G55)</f>
        <v>0</v>
      </c>
      <c r="H56" s="85"/>
      <c r="I56" s="85"/>
    </row>
    <row r="57" spans="4:7" s="69" customFormat="1" ht="25.5" customHeight="1">
      <c r="D57" s="176" t="s">
        <v>132</v>
      </c>
      <c r="E57" s="176"/>
      <c r="F57" s="176"/>
      <c r="G57" s="89">
        <f>G50-G48-G56</f>
        <v>230000</v>
      </c>
    </row>
    <row r="58" spans="1:9" s="69" customFormat="1" ht="19.5" customHeight="1">
      <c r="A58" s="70"/>
      <c r="B58" s="70"/>
      <c r="C58" s="70"/>
      <c r="D58" s="70"/>
      <c r="E58" s="70"/>
      <c r="F58" s="70"/>
      <c r="G58" s="71"/>
      <c r="H58" s="70"/>
      <c r="I58" s="70"/>
    </row>
    <row r="59" spans="1:9" s="69" customFormat="1" ht="19.5" customHeight="1">
      <c r="A59" s="70"/>
      <c r="B59" s="70"/>
      <c r="C59" s="70"/>
      <c r="D59" s="70"/>
      <c r="E59" s="70"/>
      <c r="F59" s="70"/>
      <c r="G59" s="71"/>
      <c r="H59" s="70"/>
      <c r="I59" s="70"/>
    </row>
    <row r="60" spans="1:9" ht="33" customHeight="1">
      <c r="A60" s="172" t="s">
        <v>125</v>
      </c>
      <c r="B60" s="172"/>
      <c r="C60" s="172"/>
      <c r="D60" s="172"/>
      <c r="E60" s="172"/>
      <c r="F60" s="172"/>
      <c r="G60" s="172"/>
      <c r="H60" s="172"/>
      <c r="I60" s="172"/>
    </row>
  </sheetData>
  <sheetProtection/>
  <mergeCells count="16">
    <mergeCell ref="A60:I60"/>
    <mergeCell ref="I3:I4"/>
    <mergeCell ref="D50:F50"/>
    <mergeCell ref="D57:F57"/>
    <mergeCell ref="H3:H4"/>
    <mergeCell ref="A52:I52"/>
    <mergeCell ref="A3:A4"/>
    <mergeCell ref="F3:F4"/>
    <mergeCell ref="G3:G4"/>
    <mergeCell ref="D49:E49"/>
    <mergeCell ref="D1:E1"/>
    <mergeCell ref="B3:B4"/>
    <mergeCell ref="C3:C4"/>
    <mergeCell ref="D3:E3"/>
    <mergeCell ref="A48:B48"/>
    <mergeCell ref="A56:B56"/>
  </mergeCells>
  <printOptions/>
  <pageMargins left="0.3937007874015748" right="0" top="0.5905511811023623" bottom="0.5905511811023623" header="0" footer="0"/>
  <pageSetup horizontalDpi="600" verticalDpi="600" orientation="landscape" paperSize="9" r:id="rId1"/>
  <headerFooter>
    <oddHeader>&amp;CSoupis žádostí na volnočasové aktivity pro rok 2015&amp;Rpříloha č. 1
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0" zoomScaleNormal="90" workbookViewId="0" topLeftCell="A2">
      <pane ySplit="2" topLeftCell="A4" activePane="bottomLeft" state="frozen"/>
      <selection pane="topLeft" activeCell="A2" sqref="A2"/>
      <selection pane="bottomLeft" activeCell="F6" sqref="F6"/>
    </sheetView>
  </sheetViews>
  <sheetFormatPr defaultColWidth="9.140625" defaultRowHeight="15"/>
  <cols>
    <col min="1" max="1" width="5.00390625" style="8" customWidth="1"/>
    <col min="2" max="2" width="33.140625" style="69" customWidth="1"/>
    <col min="3" max="3" width="10.28125" style="69" customWidth="1"/>
    <col min="4" max="4" width="8.57421875" style="69" customWidth="1"/>
    <col min="5" max="5" width="9.7109375" style="69" customWidth="1"/>
    <col min="6" max="6" width="5.57421875" style="69" customWidth="1"/>
    <col min="7" max="7" width="12.7109375" style="109" customWidth="1"/>
    <col min="8" max="8" width="11.28125" style="69" customWidth="1"/>
    <col min="9" max="9" width="26.421875" style="69" customWidth="1"/>
    <col min="10" max="10" width="19.7109375" style="69" customWidth="1"/>
    <col min="11" max="16384" width="9.140625" style="69" customWidth="1"/>
  </cols>
  <sheetData>
    <row r="1" spans="2:10" ht="15.75" hidden="1" thickBot="1">
      <c r="B1" s="8" t="s">
        <v>14</v>
      </c>
      <c r="C1" s="8" t="s">
        <v>15</v>
      </c>
      <c r="D1" s="161" t="s">
        <v>16</v>
      </c>
      <c r="E1" s="161"/>
      <c r="F1" s="93"/>
      <c r="G1" s="108"/>
      <c r="H1" s="8"/>
      <c r="I1" s="8" t="s">
        <v>18</v>
      </c>
      <c r="J1" s="68" t="s">
        <v>124</v>
      </c>
    </row>
    <row r="2" spans="1:10" ht="12.75" customHeight="1">
      <c r="A2" s="196" t="s">
        <v>43</v>
      </c>
      <c r="B2" s="198" t="s">
        <v>0</v>
      </c>
      <c r="C2" s="164" t="s">
        <v>146</v>
      </c>
      <c r="D2" s="166" t="s">
        <v>13</v>
      </c>
      <c r="E2" s="186"/>
      <c r="F2" s="167"/>
      <c r="G2" s="182" t="s">
        <v>192</v>
      </c>
      <c r="H2" s="182" t="s">
        <v>193</v>
      </c>
      <c r="I2" s="187" t="s">
        <v>7</v>
      </c>
      <c r="J2" s="189" t="s">
        <v>121</v>
      </c>
    </row>
    <row r="3" spans="1:10" ht="64.5" customHeight="1" thickBot="1">
      <c r="A3" s="197"/>
      <c r="B3" s="199"/>
      <c r="C3" s="165"/>
      <c r="D3" s="134" t="s">
        <v>11</v>
      </c>
      <c r="E3" s="134" t="s">
        <v>12</v>
      </c>
      <c r="F3" s="107" t="s">
        <v>147</v>
      </c>
      <c r="G3" s="183"/>
      <c r="H3" s="183"/>
      <c r="I3" s="188"/>
      <c r="J3" s="190"/>
    </row>
    <row r="4" spans="1:10" s="101" customFormat="1" ht="18" customHeight="1" thickTop="1">
      <c r="A4" s="132" t="s">
        <v>157</v>
      </c>
      <c r="B4" s="104" t="s">
        <v>176</v>
      </c>
      <c r="C4" s="103" t="s">
        <v>152</v>
      </c>
      <c r="D4" s="95"/>
      <c r="E4" s="94">
        <v>40000</v>
      </c>
      <c r="F4" s="94"/>
      <c r="G4" s="94">
        <v>10000</v>
      </c>
      <c r="H4" s="130">
        <v>10000</v>
      </c>
      <c r="I4" s="156" t="s">
        <v>180</v>
      </c>
      <c r="J4" s="139" t="s">
        <v>217</v>
      </c>
    </row>
    <row r="5" spans="1:10" s="101" customFormat="1" ht="27" customHeight="1">
      <c r="A5" s="132" t="s">
        <v>185</v>
      </c>
      <c r="B5" s="128" t="s">
        <v>189</v>
      </c>
      <c r="C5" s="97" t="s">
        <v>190</v>
      </c>
      <c r="D5" s="98">
        <v>22000</v>
      </c>
      <c r="E5" s="96"/>
      <c r="F5" s="99"/>
      <c r="G5" s="99">
        <v>0</v>
      </c>
      <c r="H5" s="159">
        <v>0</v>
      </c>
      <c r="I5" s="156" t="s">
        <v>191</v>
      </c>
      <c r="J5" s="139" t="s">
        <v>217</v>
      </c>
    </row>
    <row r="6" spans="1:10" s="101" customFormat="1" ht="38.25" customHeight="1">
      <c r="A6" s="132" t="s">
        <v>158</v>
      </c>
      <c r="B6" s="102" t="s">
        <v>153</v>
      </c>
      <c r="C6" s="103" t="s">
        <v>149</v>
      </c>
      <c r="D6" s="95">
        <v>16000</v>
      </c>
      <c r="E6" s="94"/>
      <c r="F6" s="94"/>
      <c r="G6" s="94">
        <v>5000</v>
      </c>
      <c r="H6" s="130">
        <v>5000</v>
      </c>
      <c r="I6" s="156" t="s">
        <v>178</v>
      </c>
      <c r="J6" s="139" t="s">
        <v>217</v>
      </c>
    </row>
    <row r="7" spans="1:10" s="100" customFormat="1" ht="27" customHeight="1">
      <c r="A7" s="132" t="s">
        <v>159</v>
      </c>
      <c r="B7" s="102" t="s">
        <v>154</v>
      </c>
      <c r="C7" s="103" t="s">
        <v>24</v>
      </c>
      <c r="D7" s="94"/>
      <c r="E7" s="94">
        <v>10000</v>
      </c>
      <c r="F7" s="94"/>
      <c r="G7" s="94">
        <v>10000</v>
      </c>
      <c r="H7" s="130">
        <v>5000</v>
      </c>
      <c r="I7" s="156" t="s">
        <v>25</v>
      </c>
      <c r="J7" s="139" t="s">
        <v>217</v>
      </c>
    </row>
    <row r="8" spans="1:10" s="100" customFormat="1" ht="15" customHeight="1">
      <c r="A8" s="132" t="s">
        <v>160</v>
      </c>
      <c r="B8" s="102" t="s">
        <v>177</v>
      </c>
      <c r="C8" s="103" t="s">
        <v>139</v>
      </c>
      <c r="D8" s="95"/>
      <c r="E8" s="94">
        <v>15000</v>
      </c>
      <c r="F8" s="94"/>
      <c r="G8" s="94">
        <v>0</v>
      </c>
      <c r="H8" s="130">
        <v>0</v>
      </c>
      <c r="I8" s="157" t="s">
        <v>195</v>
      </c>
      <c r="J8" s="139" t="s">
        <v>217</v>
      </c>
    </row>
    <row r="9" spans="1:10" s="100" customFormat="1" ht="15" customHeight="1">
      <c r="A9" s="132" t="s">
        <v>161</v>
      </c>
      <c r="B9" s="102" t="s">
        <v>177</v>
      </c>
      <c r="C9" s="103" t="s">
        <v>139</v>
      </c>
      <c r="D9" s="95"/>
      <c r="E9" s="94">
        <v>10000</v>
      </c>
      <c r="F9" s="94"/>
      <c r="G9" s="94">
        <v>5000</v>
      </c>
      <c r="H9" s="130">
        <v>5000</v>
      </c>
      <c r="I9" s="157" t="s">
        <v>196</v>
      </c>
      <c r="J9" s="139" t="s">
        <v>217</v>
      </c>
    </row>
    <row r="10" spans="1:10" s="100" customFormat="1" ht="27" customHeight="1">
      <c r="A10" s="132" t="s">
        <v>162</v>
      </c>
      <c r="B10" s="104" t="s">
        <v>181</v>
      </c>
      <c r="C10" s="103" t="s">
        <v>85</v>
      </c>
      <c r="D10" s="95"/>
      <c r="E10" s="94">
        <v>49000</v>
      </c>
      <c r="F10" s="94"/>
      <c r="G10" s="94">
        <v>5000</v>
      </c>
      <c r="H10" s="130">
        <v>10000</v>
      </c>
      <c r="I10" s="156" t="s">
        <v>200</v>
      </c>
      <c r="J10" s="139" t="s">
        <v>217</v>
      </c>
    </row>
    <row r="11" spans="1:10" s="101" customFormat="1" ht="25.5" customHeight="1">
      <c r="A11" s="132" t="s">
        <v>163</v>
      </c>
      <c r="B11" s="104" t="s">
        <v>156</v>
      </c>
      <c r="C11" s="103" t="s">
        <v>3</v>
      </c>
      <c r="D11" s="95"/>
      <c r="E11" s="94">
        <v>25000</v>
      </c>
      <c r="F11" s="94"/>
      <c r="G11" s="94">
        <v>20000</v>
      </c>
      <c r="H11" s="130">
        <v>20000</v>
      </c>
      <c r="I11" s="157" t="s">
        <v>201</v>
      </c>
      <c r="J11" s="139" t="s">
        <v>217</v>
      </c>
    </row>
    <row r="12" spans="1:10" s="100" customFormat="1" ht="27" customHeight="1">
      <c r="A12" s="132" t="s">
        <v>164</v>
      </c>
      <c r="B12" s="102" t="s">
        <v>188</v>
      </c>
      <c r="C12" s="103" t="s">
        <v>89</v>
      </c>
      <c r="D12" s="95">
        <v>40000</v>
      </c>
      <c r="E12" s="94"/>
      <c r="F12" s="94"/>
      <c r="G12" s="94">
        <v>40000</v>
      </c>
      <c r="H12" s="130">
        <v>40000</v>
      </c>
      <c r="I12" s="157" t="s">
        <v>8</v>
      </c>
      <c r="J12" s="139" t="s">
        <v>217</v>
      </c>
    </row>
    <row r="13" spans="1:10" s="101" customFormat="1" ht="18" customHeight="1">
      <c r="A13" s="132" t="s">
        <v>165</v>
      </c>
      <c r="B13" s="104" t="s">
        <v>187</v>
      </c>
      <c r="C13" s="103" t="s">
        <v>98</v>
      </c>
      <c r="D13" s="95"/>
      <c r="E13" s="94">
        <v>10000</v>
      </c>
      <c r="F13" s="94"/>
      <c r="G13" s="94">
        <v>10000</v>
      </c>
      <c r="H13" s="130">
        <v>10000</v>
      </c>
      <c r="I13" s="156" t="s">
        <v>199</v>
      </c>
      <c r="J13" s="139" t="s">
        <v>217</v>
      </c>
    </row>
    <row r="14" spans="1:10" s="101" customFormat="1" ht="18" customHeight="1">
      <c r="A14" s="132" t="s">
        <v>166</v>
      </c>
      <c r="B14" s="105" t="s">
        <v>143</v>
      </c>
      <c r="C14" s="103" t="s">
        <v>144</v>
      </c>
      <c r="D14" s="95"/>
      <c r="E14" s="94">
        <v>50000</v>
      </c>
      <c r="F14" s="94"/>
      <c r="G14" s="94">
        <v>50000</v>
      </c>
      <c r="H14" s="130">
        <v>50000</v>
      </c>
      <c r="I14" s="156" t="s">
        <v>145</v>
      </c>
      <c r="J14" s="139" t="s">
        <v>217</v>
      </c>
    </row>
    <row r="15" spans="1:10" s="101" customFormat="1" ht="18" customHeight="1">
      <c r="A15" s="132" t="s">
        <v>186</v>
      </c>
      <c r="B15" s="102" t="s">
        <v>182</v>
      </c>
      <c r="C15" s="103" t="s">
        <v>183</v>
      </c>
      <c r="D15" s="95"/>
      <c r="E15" s="94">
        <v>40000</v>
      </c>
      <c r="F15" s="94"/>
      <c r="G15" s="94">
        <v>20000</v>
      </c>
      <c r="H15" s="130">
        <v>20000</v>
      </c>
      <c r="I15" s="156" t="s">
        <v>194</v>
      </c>
      <c r="J15" s="139" t="s">
        <v>217</v>
      </c>
    </row>
    <row r="16" spans="1:10" s="101" customFormat="1" ht="15" customHeight="1">
      <c r="A16" s="132" t="s">
        <v>167</v>
      </c>
      <c r="B16" s="102" t="s">
        <v>150</v>
      </c>
      <c r="C16" s="103" t="s">
        <v>151</v>
      </c>
      <c r="D16" s="95"/>
      <c r="E16" s="94">
        <v>19000</v>
      </c>
      <c r="F16" s="94">
        <v>50</v>
      </c>
      <c r="G16" s="94">
        <v>0</v>
      </c>
      <c r="H16" s="130">
        <v>8000</v>
      </c>
      <c r="I16" s="156" t="s">
        <v>202</v>
      </c>
      <c r="J16" s="139" t="s">
        <v>217</v>
      </c>
    </row>
    <row r="17" spans="1:10" s="101" customFormat="1" ht="27" customHeight="1">
      <c r="A17" s="132" t="s">
        <v>168</v>
      </c>
      <c r="B17" s="102" t="s">
        <v>150</v>
      </c>
      <c r="C17" s="103" t="s">
        <v>151</v>
      </c>
      <c r="D17" s="95"/>
      <c r="E17" s="94">
        <v>30000</v>
      </c>
      <c r="F17" s="94">
        <v>50</v>
      </c>
      <c r="G17" s="94">
        <v>15000</v>
      </c>
      <c r="H17" s="130">
        <v>15000</v>
      </c>
      <c r="I17" s="156" t="s">
        <v>203</v>
      </c>
      <c r="J17" s="139" t="s">
        <v>217</v>
      </c>
    </row>
    <row r="18" spans="1:10" s="101" customFormat="1" ht="15" customHeight="1">
      <c r="A18" s="132" t="s">
        <v>169</v>
      </c>
      <c r="B18" s="104" t="s">
        <v>184</v>
      </c>
      <c r="C18" s="103" t="s">
        <v>142</v>
      </c>
      <c r="D18" s="95"/>
      <c r="E18" s="94">
        <v>45000</v>
      </c>
      <c r="F18" s="94"/>
      <c r="G18" s="94">
        <v>5000</v>
      </c>
      <c r="H18" s="130">
        <v>10000</v>
      </c>
      <c r="I18" s="156" t="s">
        <v>179</v>
      </c>
      <c r="J18" s="139" t="s">
        <v>217</v>
      </c>
    </row>
    <row r="19" spans="1:10" s="101" customFormat="1" ht="35.25" customHeight="1">
      <c r="A19" s="132" t="s">
        <v>170</v>
      </c>
      <c r="B19" s="106" t="s">
        <v>207</v>
      </c>
      <c r="C19" s="103" t="s">
        <v>140</v>
      </c>
      <c r="D19" s="95"/>
      <c r="E19" s="94">
        <v>10000</v>
      </c>
      <c r="F19" s="94"/>
      <c r="G19" s="94">
        <v>10000</v>
      </c>
      <c r="H19" s="130">
        <v>10000</v>
      </c>
      <c r="I19" s="156" t="s">
        <v>141</v>
      </c>
      <c r="J19" s="139" t="s">
        <v>219</v>
      </c>
    </row>
    <row r="20" spans="1:10" s="101" customFormat="1" ht="27" customHeight="1">
      <c r="A20" s="132" t="s">
        <v>171</v>
      </c>
      <c r="B20" s="104" t="s">
        <v>204</v>
      </c>
      <c r="C20" s="103" t="s">
        <v>205</v>
      </c>
      <c r="D20" s="95"/>
      <c r="E20" s="94">
        <v>10000</v>
      </c>
      <c r="F20" s="94"/>
      <c r="G20" s="94">
        <v>0</v>
      </c>
      <c r="H20" s="130">
        <v>5000</v>
      </c>
      <c r="I20" s="156" t="s">
        <v>206</v>
      </c>
      <c r="J20" s="139" t="s">
        <v>217</v>
      </c>
    </row>
    <row r="21" spans="1:10" s="101" customFormat="1" ht="36.75" customHeight="1" thickBot="1">
      <c r="A21" s="142" t="s">
        <v>172</v>
      </c>
      <c r="B21" s="143" t="s">
        <v>148</v>
      </c>
      <c r="C21" s="144" t="s">
        <v>83</v>
      </c>
      <c r="D21" s="145">
        <v>10000</v>
      </c>
      <c r="E21" s="146"/>
      <c r="F21" s="146"/>
      <c r="G21" s="146">
        <v>9500</v>
      </c>
      <c r="H21" s="160">
        <v>10000</v>
      </c>
      <c r="I21" s="158" t="s">
        <v>197</v>
      </c>
      <c r="J21" s="155" t="s">
        <v>220</v>
      </c>
    </row>
    <row r="22" spans="1:10" s="101" customFormat="1" ht="50.25" customHeight="1">
      <c r="A22" s="147" t="s">
        <v>173</v>
      </c>
      <c r="B22" s="148" t="s">
        <v>155</v>
      </c>
      <c r="C22" s="149" t="s">
        <v>138</v>
      </c>
      <c r="D22" s="150">
        <v>20000</v>
      </c>
      <c r="E22" s="151"/>
      <c r="F22" s="151"/>
      <c r="G22" s="151">
        <v>15000</v>
      </c>
      <c r="H22" s="152">
        <v>20000</v>
      </c>
      <c r="I22" s="153" t="s">
        <v>198</v>
      </c>
      <c r="J22" s="154" t="s">
        <v>217</v>
      </c>
    </row>
    <row r="23" spans="1:10" s="101" customFormat="1" ht="27" customHeight="1">
      <c r="A23" s="132" t="s">
        <v>174</v>
      </c>
      <c r="B23" s="104" t="s">
        <v>210</v>
      </c>
      <c r="C23" s="103" t="s">
        <v>211</v>
      </c>
      <c r="D23" s="95">
        <v>150000</v>
      </c>
      <c r="E23" s="94"/>
      <c r="F23" s="94">
        <v>50</v>
      </c>
      <c r="G23" s="94">
        <v>0</v>
      </c>
      <c r="H23" s="130">
        <v>15000</v>
      </c>
      <c r="I23" s="137" t="s">
        <v>8</v>
      </c>
      <c r="J23" s="139" t="s">
        <v>217</v>
      </c>
    </row>
    <row r="24" spans="1:10" s="101" customFormat="1" ht="27" customHeight="1" thickBot="1">
      <c r="A24" s="133" t="s">
        <v>175</v>
      </c>
      <c r="B24" s="110" t="s">
        <v>216</v>
      </c>
      <c r="C24" s="111" t="s">
        <v>208</v>
      </c>
      <c r="D24" s="112">
        <v>100000</v>
      </c>
      <c r="E24" s="113"/>
      <c r="F24" s="113">
        <v>50</v>
      </c>
      <c r="G24" s="113">
        <v>0</v>
      </c>
      <c r="H24" s="135" t="s">
        <v>218</v>
      </c>
      <c r="I24" s="136" t="s">
        <v>209</v>
      </c>
      <c r="J24" s="139" t="s">
        <v>217</v>
      </c>
    </row>
    <row r="25" spans="1:10" ht="24" customHeight="1" thickBot="1" thickTop="1">
      <c r="A25" s="191" t="s">
        <v>6</v>
      </c>
      <c r="B25" s="192"/>
      <c r="C25" s="114"/>
      <c r="D25" s="115">
        <f>SUM(D4:D24)</f>
        <v>358000</v>
      </c>
      <c r="E25" s="115">
        <f>SUM(E4:E24)</f>
        <v>363000</v>
      </c>
      <c r="F25" s="116"/>
      <c r="G25" s="117"/>
      <c r="H25" s="118">
        <f>SUM(H4:H24)</f>
        <v>268000</v>
      </c>
      <c r="I25" s="138"/>
      <c r="J25" s="140"/>
    </row>
    <row r="26" spans="1:6" ht="15" customHeight="1">
      <c r="A26" s="194"/>
      <c r="B26" s="194"/>
      <c r="C26" s="194"/>
      <c r="D26" s="193"/>
      <c r="E26" s="161"/>
      <c r="F26" s="93"/>
    </row>
    <row r="27" spans="2:6" ht="15" customHeight="1">
      <c r="B27" s="92"/>
      <c r="D27" s="122"/>
      <c r="E27" s="121"/>
      <c r="F27" s="121"/>
    </row>
    <row r="28" spans="1:10" ht="15" customHeight="1">
      <c r="A28" s="201" t="s">
        <v>212</v>
      </c>
      <c r="B28" s="201"/>
      <c r="C28" s="201"/>
      <c r="D28" s="201"/>
      <c r="E28" s="201"/>
      <c r="F28" s="201"/>
      <c r="G28" s="201"/>
      <c r="H28" s="201"/>
      <c r="I28" s="201"/>
      <c r="J28" s="201"/>
    </row>
    <row r="29" ht="15" customHeight="1" thickBot="1"/>
    <row r="30" spans="1:10" s="101" customFormat="1" ht="36.75" customHeight="1" thickBot="1">
      <c r="A30" s="123" t="s">
        <v>126</v>
      </c>
      <c r="B30" s="129" t="s">
        <v>150</v>
      </c>
      <c r="C30" s="124" t="s">
        <v>151</v>
      </c>
      <c r="D30" s="125"/>
      <c r="E30" s="126">
        <v>30000</v>
      </c>
      <c r="F30" s="126">
        <v>50</v>
      </c>
      <c r="G30" s="126"/>
      <c r="H30" s="131">
        <v>5000</v>
      </c>
      <c r="I30" s="127" t="s">
        <v>213</v>
      </c>
      <c r="J30" s="141" t="s">
        <v>217</v>
      </c>
    </row>
    <row r="31" spans="2:6" ht="15" customHeight="1">
      <c r="B31" s="92"/>
      <c r="D31" s="120"/>
      <c r="E31" s="119"/>
      <c r="F31" s="119"/>
    </row>
    <row r="32" spans="1:10" ht="1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</row>
    <row r="33" spans="2:6" ht="15" customHeight="1">
      <c r="B33" s="92"/>
      <c r="D33" s="122"/>
      <c r="E33" s="121"/>
      <c r="F33" s="121"/>
    </row>
    <row r="34" spans="1:10" ht="15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15" customHeight="1">
      <c r="A35" s="195" t="s">
        <v>214</v>
      </c>
      <c r="B35" s="195"/>
      <c r="C35" s="195"/>
      <c r="D35" s="195"/>
      <c r="E35" s="195"/>
      <c r="F35" s="195"/>
      <c r="G35" s="195"/>
      <c r="H35" s="195"/>
      <c r="I35" s="195"/>
      <c r="J35" s="195"/>
    </row>
    <row r="36" spans="1:10" ht="15" customHeight="1">
      <c r="A36" s="195" t="s">
        <v>215</v>
      </c>
      <c r="B36" s="195"/>
      <c r="C36" s="195"/>
      <c r="D36" s="195"/>
      <c r="E36" s="195"/>
      <c r="F36" s="195"/>
      <c r="G36" s="195"/>
      <c r="H36" s="195"/>
      <c r="I36" s="195"/>
      <c r="J36" s="195"/>
    </row>
    <row r="37" ht="15" customHeight="1"/>
  </sheetData>
  <sheetProtection/>
  <mergeCells count="17">
    <mergeCell ref="A35:J35"/>
    <mergeCell ref="A36:J36"/>
    <mergeCell ref="D1:E1"/>
    <mergeCell ref="A2:A3"/>
    <mergeCell ref="B2:B3"/>
    <mergeCell ref="C2:C3"/>
    <mergeCell ref="A34:J34"/>
    <mergeCell ref="H2:H3"/>
    <mergeCell ref="A28:J28"/>
    <mergeCell ref="A32:J32"/>
    <mergeCell ref="D2:F2"/>
    <mergeCell ref="G2:G3"/>
    <mergeCell ref="I2:I3"/>
    <mergeCell ref="J2:J3"/>
    <mergeCell ref="A25:B25"/>
    <mergeCell ref="D26:E26"/>
    <mergeCell ref="A26:C26"/>
  </mergeCells>
  <printOptions/>
  <pageMargins left="0.1968503937007874" right="0" top="0.5905511811023623" bottom="0.5905511811023623" header="0" footer="0"/>
  <pageSetup horizontalDpi="600" verticalDpi="600" orientation="landscape" paperSize="9" r:id="rId1"/>
  <headerFooter>
    <oddHeader xml:space="preserve">&amp;CNávrh na rozdělení dotací na volnočasové aktivity pro rok 2019&amp;RPříloha č. 1 k zápisu č.2 komise ŠVD ze dne 6.2.2019  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škaryd</cp:lastModifiedBy>
  <cp:lastPrinted>2019-02-07T08:30:00Z</cp:lastPrinted>
  <dcterms:created xsi:type="dcterms:W3CDTF">2012-02-24T13:38:37Z</dcterms:created>
  <dcterms:modified xsi:type="dcterms:W3CDTF">2019-03-06T16:27:14Z</dcterms:modified>
  <cp:category/>
  <cp:version/>
  <cp:contentType/>
  <cp:contentStatus/>
</cp:coreProperties>
</file>