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fileSharing userName="Trappová Simona" algorithmName="SHA-512" hashValue="uzbHSDlbBAG2SbMHVZKzn150GGDa3MOimokQWiT/+KIPGOrZcMJBRn5XQldVzepAmBFBcLS5Z7K+Crpk8eFnJg==" saltValue="64m0erW+0FKvC/9diNQ32Q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bory\Rozpočty\ROZPOČET 2020\02a_Rozpočtová opatření k vyvěšení\"/>
    </mc:Choice>
  </mc:AlternateContent>
  <bookViews>
    <workbookView xWindow="0" yWindow="135" windowWidth="23955" windowHeight="9780" tabRatio="601"/>
  </bookViews>
  <sheets>
    <sheet name="RO - ZM" sheetId="1" r:id="rId1"/>
    <sheet name="RO - RM" sheetId="2" r:id="rId2"/>
  </sheets>
  <definedNames>
    <definedName name="_xlnm._FilterDatabase" localSheetId="1" hidden="1">'RO - RM'!$A$5:$O$5</definedName>
    <definedName name="_xlnm._FilterDatabase" localSheetId="0" hidden="1">'RO - ZM'!$A$4:$U$5</definedName>
    <definedName name="_xlnm.Print_Area" localSheetId="1">'RO - RM'!$A$2:$L$8</definedName>
    <definedName name="_xlnm.Print_Area" localSheetId="0">'RO - ZM'!$A$1:$L$63</definedName>
  </definedNames>
  <calcPr calcId="162913"/>
</workbook>
</file>

<file path=xl/calcChain.xml><?xml version="1.0" encoding="utf-8"?>
<calcChain xmlns="http://schemas.openxmlformats.org/spreadsheetml/2006/main">
  <c r="H167" i="2" l="1"/>
  <c r="G150" i="2"/>
  <c r="G147" i="2"/>
  <c r="G56" i="2"/>
  <c r="H48" i="1"/>
</calcChain>
</file>

<file path=xl/comments1.xml><?xml version="1.0" encoding="utf-8"?>
<comments xmlns="http://schemas.openxmlformats.org/spreadsheetml/2006/main">
  <authors>
    <author>Trappová Simona</author>
  </authors>
  <commentList>
    <comment ref="J195" authorId="0" shapeId="0">
      <text>
        <r>
          <rPr>
            <b/>
            <sz val="9"/>
            <color indexed="81"/>
            <rFont val="Tahoma"/>
            <family val="2"/>
            <charset val="238"/>
          </rPr>
          <t>za prosinec 2019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99" authorId="0" shapeId="0">
      <text>
        <r>
          <rPr>
            <b/>
            <sz val="9"/>
            <color indexed="81"/>
            <rFont val="Tahoma"/>
            <family val="2"/>
            <charset val="238"/>
          </rPr>
          <t>za prosinec 2019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<sst xmlns="http://schemas.openxmlformats.org/spreadsheetml/2006/main" count="645" uniqueCount="319">
  <si>
    <t>v Kč</t>
  </si>
  <si>
    <t>ODPA</t>
  </si>
  <si>
    <t>POL</t>
  </si>
  <si>
    <t>ORJ</t>
  </si>
  <si>
    <t>ORG</t>
  </si>
  <si>
    <t>výdaje</t>
  </si>
  <si>
    <t>příjmy</t>
  </si>
  <si>
    <t>běžné</t>
  </si>
  <si>
    <t>kapitálové</t>
  </si>
  <si>
    <t>financování</t>
  </si>
  <si>
    <t>x</t>
  </si>
  <si>
    <t>UZ</t>
  </si>
  <si>
    <t>Popis rozpočtového opatření</t>
  </si>
  <si>
    <t>Datum schv.</t>
  </si>
  <si>
    <t xml:space="preserve">RO č. </t>
  </si>
  <si>
    <t>Datum vyvěšení</t>
  </si>
  <si>
    <t>41</t>
  </si>
  <si>
    <t>4100</t>
  </si>
  <si>
    <t>Silnice - opravy a udržování</t>
  </si>
  <si>
    <t>0294</t>
  </si>
  <si>
    <t>13101</t>
  </si>
  <si>
    <t>přijetí neinv.transf.ÚP - ESF-veřejně prospěšné práce</t>
  </si>
  <si>
    <t>neinv.tr.-ESF-veřejně prospěšné práce-zdrav.pojištění</t>
  </si>
  <si>
    <t>přijetí neinv.dotace od ÚP - veřejně prosp.práce na MP</t>
  </si>
  <si>
    <t>veřejně prosp.práce na MP - platy zaměstnanců</t>
  </si>
  <si>
    <t>veřejně prosp.práce na MP - sociální zabezpečení</t>
  </si>
  <si>
    <t>veřejně prosp.práce na MP - zdravotní pojištění</t>
  </si>
  <si>
    <t>3648</t>
  </si>
  <si>
    <t>4108</t>
  </si>
  <si>
    <t>3637</t>
  </si>
  <si>
    <t>3638</t>
  </si>
  <si>
    <t>3537</t>
  </si>
  <si>
    <t>Lávka přes Horní nádraží</t>
  </si>
  <si>
    <t>zvýšení financování</t>
  </si>
  <si>
    <t>3925</t>
  </si>
  <si>
    <t>Přehled rozpočtových opatření schválených zastupitelstvem města 04. 02. 2020</t>
  </si>
  <si>
    <t>01</t>
  </si>
  <si>
    <t>0001</t>
  </si>
  <si>
    <t>odstupné</t>
  </si>
  <si>
    <t>0299</t>
  </si>
  <si>
    <t>výdaje sociálního fondu</t>
  </si>
  <si>
    <t>stroje, přístroje, zařízení</t>
  </si>
  <si>
    <t>0291</t>
  </si>
  <si>
    <t>Konzultační, poradenské a právní služby</t>
  </si>
  <si>
    <t>Služby související s IT</t>
  </si>
  <si>
    <t xml:space="preserve">Software pro MM - informační pult "MP Manager" </t>
  </si>
  <si>
    <t>0295</t>
  </si>
  <si>
    <t>Software - ekonomický inf. systém</t>
  </si>
  <si>
    <t>Pasportizace nemovitého majetku</t>
  </si>
  <si>
    <t>Neinv.transfer - SKI RACE TEAM JUNIOR z.s.</t>
  </si>
  <si>
    <t>ul. Východní - rozšíření parkoviště</t>
  </si>
  <si>
    <t>ZŠ Dukelských hr. - rekonstrukce slaboproudu a silnoproudu</t>
  </si>
  <si>
    <t>ul. Varšavská - rek.ploch před dopravním terminálem - IPRÚ</t>
  </si>
  <si>
    <t xml:space="preserve">ul. K Linhartu - rekonstrukce </t>
  </si>
  <si>
    <t>Výstavba chodníku podél ul. Nákladní</t>
  </si>
  <si>
    <t>ul. Nákladní - obytná zóna</t>
  </si>
  <si>
    <t xml:space="preserve">ul. Jánošíkova - rekonstrukce </t>
  </si>
  <si>
    <t>M21 Most u Letního kina</t>
  </si>
  <si>
    <t>Cyklostezka A6 - úsek Tuhnická lávka - loděnice</t>
  </si>
  <si>
    <t>ul. Hlavní - rozšíření místní komunik. (Accolade)</t>
  </si>
  <si>
    <t>PD-Byt. výst, v ul. Krokova (komunik.a inž.sítě)</t>
  </si>
  <si>
    <t xml:space="preserve">Vřídelní kolonáda </t>
  </si>
  <si>
    <t>Inv.transfer PO Krajská spr. a údržba silnic KK</t>
  </si>
  <si>
    <t>Propojení ul. Anglická, Mozartova, Vrchlického - II.etapa</t>
  </si>
  <si>
    <t>Domov důchodců v K.V., St.Roli - vybavení</t>
  </si>
  <si>
    <t>0560</t>
  </si>
  <si>
    <t>nákup ostatních služeb (Letní kino)</t>
  </si>
  <si>
    <t>opravy a udržování (Letní kino)</t>
  </si>
  <si>
    <t>opravy a udržování</t>
  </si>
  <si>
    <t>prodej majetku - poskytnuté náhrady</t>
  </si>
  <si>
    <t>prodej majetku-správní poplatky</t>
  </si>
  <si>
    <t>opravy a udržování (Lidový dům)</t>
  </si>
  <si>
    <t xml:space="preserve">aktualizace EA - MŠ </t>
  </si>
  <si>
    <t>konz., poraden. a právní služby  ZŠ</t>
  </si>
  <si>
    <t>aktualizace EA - ZŠ</t>
  </si>
  <si>
    <t xml:space="preserve">konzultační, porad. a právní služby </t>
  </si>
  <si>
    <t>aktualizace EA - ostatní objekty</t>
  </si>
  <si>
    <t>0761</t>
  </si>
  <si>
    <t>technické zhodnocení - nebytové domy</t>
  </si>
  <si>
    <t>výkup pozemků</t>
  </si>
  <si>
    <t xml:space="preserve">technické zhodnocení - komunitní centrum </t>
  </si>
  <si>
    <t>směny pozemků - doplatek při směně pozemků</t>
  </si>
  <si>
    <t>rekonstrukce tržních krámků</t>
  </si>
  <si>
    <t>klimatizace (KV ARENA)</t>
  </si>
  <si>
    <t>kino Čas</t>
  </si>
  <si>
    <t>letní dětské tábory (Vladař)</t>
  </si>
  <si>
    <t>projekty, studie</t>
  </si>
  <si>
    <t>technické zhodnocení - ubytovna Východní</t>
  </si>
  <si>
    <t>*VO - vybrané lokality VOKV</t>
  </si>
  <si>
    <t>PO SLP - obnova dětských hřišť</t>
  </si>
  <si>
    <t>PO SLP - Urnový háj - 3. etapa</t>
  </si>
  <si>
    <t>PO SLP - zahradnictví Drahovice</t>
  </si>
  <si>
    <t>PO SPLZaK-Vříd.kolonáda, řešení havarijního stavu, krenotechnika</t>
  </si>
  <si>
    <t>PO SPLZaK-Modernizace strojové techniky</t>
  </si>
  <si>
    <t>PO SPLZaK-Tržní kolonáda-těsnění div.vývěrů</t>
  </si>
  <si>
    <t xml:space="preserve">PO SPLZaK-Pramen Štěpánka </t>
  </si>
  <si>
    <t>PO SPLZaK-pravobř.tech.suteren VK-udržení provozu</t>
  </si>
  <si>
    <t>PO SPLZaK-rek. tech.a pozorovacích obj.pří.z Vřídelní ul.</t>
  </si>
  <si>
    <t>Příspěvek Great Spas of Europe</t>
  </si>
  <si>
    <t>4.2.</t>
  </si>
  <si>
    <t>19.2.</t>
  </si>
  <si>
    <t>Přehled rozpočtových opatření schválených radou města 21. 01. 2020, 28. 01.2020 a 18. 02. 2020</t>
  </si>
  <si>
    <t>vratka neinv.transferu -  sčítání 2021</t>
  </si>
  <si>
    <t>21.1.</t>
  </si>
  <si>
    <t>vratka neinv.transferu -  harmonizace sídelních jednotek</t>
  </si>
  <si>
    <t>konzultace, poradenské a právní služby</t>
  </si>
  <si>
    <t>2863</t>
  </si>
  <si>
    <t xml:space="preserve">Beloglazov  - náklady soudního řízení </t>
  </si>
  <si>
    <t xml:space="preserve">Žeravíková  - náklady soudního řízení </t>
  </si>
  <si>
    <t xml:space="preserve">Metrostav - náklady soudního řízení </t>
  </si>
  <si>
    <t>3699</t>
  </si>
  <si>
    <t>5192</t>
  </si>
  <si>
    <t>neinv. příspěvky a náhrady</t>
  </si>
  <si>
    <t>5362</t>
  </si>
  <si>
    <t>správní poplatky - soudní poplatky</t>
  </si>
  <si>
    <t>Beloglazov - soudní popl.</t>
  </si>
  <si>
    <t>Metrostav - soudní poplatek</t>
  </si>
  <si>
    <t>0292</t>
  </si>
  <si>
    <t>0297</t>
  </si>
  <si>
    <t>drobný hmotný dlouhodobý majetek</t>
  </si>
  <si>
    <t>budovy, haly a stavby</t>
  </si>
  <si>
    <t>5311</t>
  </si>
  <si>
    <t>0220</t>
  </si>
  <si>
    <t>mzdy, mzdy mentor, odměny</t>
  </si>
  <si>
    <t>ostatní osobní výdaje</t>
  </si>
  <si>
    <t>povinné pojištění - sociální zabezpečení</t>
  </si>
  <si>
    <t>povinné pojištění - zdravotní zabezpeč</t>
  </si>
  <si>
    <t>prádlo, oděv, obuv</t>
  </si>
  <si>
    <t xml:space="preserve">drobný hmotný dlouhodobý majetek </t>
  </si>
  <si>
    <t>nákup materiálu j.n.</t>
  </si>
  <si>
    <t>služby školení a vzdělávání</t>
  </si>
  <si>
    <t>nákup služeb-PŘÍMÉ+NEPŘ N</t>
  </si>
  <si>
    <t>programové vybavení</t>
  </si>
  <si>
    <t>nespecifikované rezervy</t>
  </si>
  <si>
    <t>dopravní prostředky</t>
  </si>
  <si>
    <t>Nákup materiálu</t>
  </si>
  <si>
    <t>Nákup ostatních služeb</t>
  </si>
  <si>
    <t>Software pro MM - ostatní (nad 60.000 Kč)</t>
  </si>
  <si>
    <t>Výpočetní technika (nad 40.000 Kč)</t>
  </si>
  <si>
    <t>Kultura - ostatní služby</t>
  </si>
  <si>
    <t>Neinv.transfer - KV Arena, s.r.o. (soudní spory)</t>
  </si>
  <si>
    <t>0709</t>
  </si>
  <si>
    <t>Služba Senior expres</t>
  </si>
  <si>
    <t>OPZ - Koordinace v KV - drobný materiál, kancel.potřeby - podíl EU</t>
  </si>
  <si>
    <t>OPZ - Koordinace v KV - drobný materiál, kancel.potřeby - podíl SR</t>
  </si>
  <si>
    <t>OPZ - Koordinace v KV - drobný materiál, kancel.potřeby - podíl města 5%</t>
  </si>
  <si>
    <t>OPZ - Koordinace v KV - telefonní poplatky - podíl EU</t>
  </si>
  <si>
    <t>OPZ - Koordinace v KV - telefonní poplatky - podíl SR</t>
  </si>
  <si>
    <t>OPZ - Koordinace v KV - telefonní poplatky - podíl města 5%</t>
  </si>
  <si>
    <t>OPZ - Koordinace v KV - konzultační, poradenské a právní služby - podíl EU</t>
  </si>
  <si>
    <t>OPZ - Koordinace v KV - konzultační, poradenské a právní služby - podíl SR</t>
  </si>
  <si>
    <t>OPZ - Koordinace v KV - konzultační, poradenské a právní služby - podíl města 5%</t>
  </si>
  <si>
    <t>OPZ - Koordinace v KV - služby, školení a vzdělávání - podíl EU</t>
  </si>
  <si>
    <t>OPZ - Koordinace v KV - služby, školení a vzdělávání - podíl SR</t>
  </si>
  <si>
    <t>OPZ - Koordinace v KV - služby, školení a vzdělávání - podíl města 5%</t>
  </si>
  <si>
    <t>OPZ - Koordinace v KV - ostatní služby - podíl EU</t>
  </si>
  <si>
    <t>OPZ - Koordinace v KV - ostatní služby - podíl SR</t>
  </si>
  <si>
    <t>OPZ - Koordinace v KV - ostatní služby - podíl města 5%</t>
  </si>
  <si>
    <t>OPZ - Koordinace v KV - cestovné - podíl EU</t>
  </si>
  <si>
    <t>OPZ - Koordinace v KV - cestovné - podíl SR</t>
  </si>
  <si>
    <t>OPZ - Koordinace v KV - cestovné - podíl města 5%</t>
  </si>
  <si>
    <t>OPZ - Koordinace v KV - pohoštění - podíl EU</t>
  </si>
  <si>
    <t>OPZ - Koordinace v KV - pohoštění - podíl SR</t>
  </si>
  <si>
    <t>OPZ - Koordinace v KV - pohoštění - podíl města 5%</t>
  </si>
  <si>
    <t>OPZ - Koordinace v KV - záloha partnerovi - podíl EU</t>
  </si>
  <si>
    <t>OPZ - Koordinace v KV - záloha partnerovi - podíl SR</t>
  </si>
  <si>
    <t>OPZ - Koordinace v KV - záloha partnerovi - podíl města 5%</t>
  </si>
  <si>
    <t>OPZ - Koordinace v KV - nespecif. rezervy - podíl města 5%</t>
  </si>
  <si>
    <t>0721</t>
  </si>
  <si>
    <t>Vratka dotace SPOD</t>
  </si>
  <si>
    <t>4060</t>
  </si>
  <si>
    <t>Materiál</t>
  </si>
  <si>
    <t>4061</t>
  </si>
  <si>
    <t>Konzultace, poradenství</t>
  </si>
  <si>
    <t>Koncepce kultury města KV</t>
  </si>
  <si>
    <t>strategické dokumenty, studie (evaluace SPURM,IPRÚ,VŠKV,SUMP)</t>
  </si>
  <si>
    <t>3413</t>
  </si>
  <si>
    <t>Generel dopravy SUMP - město</t>
  </si>
  <si>
    <t xml:space="preserve">Generel dopravy SUMP, podíl EU </t>
  </si>
  <si>
    <t>Generel dopravy SUMP, podíl SR</t>
  </si>
  <si>
    <t>3695</t>
  </si>
  <si>
    <t>Mlýnská kolonáda</t>
  </si>
  <si>
    <t>3696</t>
  </si>
  <si>
    <t>Sadová Kolonáda</t>
  </si>
  <si>
    <t>3594</t>
  </si>
  <si>
    <t>Cyklostezka A5</t>
  </si>
  <si>
    <t>3619</t>
  </si>
  <si>
    <t>Cyklostezka A6</t>
  </si>
  <si>
    <t>Mlýnská kolonáda - opravy a udržování</t>
  </si>
  <si>
    <t>Mlýnská kolonáda - konzult.poraden.a práv.sl.</t>
  </si>
  <si>
    <t>Mlýnská kolonáda - nákup ost. služeb</t>
  </si>
  <si>
    <t>Sadová kolonáda - opravy a udržování</t>
  </si>
  <si>
    <t>Sadová kolonáda - nákup ost. služeb</t>
  </si>
  <si>
    <t>3500</t>
  </si>
  <si>
    <t xml:space="preserve">konzultační, poradenské a právní služby </t>
  </si>
  <si>
    <t>3503</t>
  </si>
  <si>
    <t>Plán ochrany</t>
  </si>
  <si>
    <t>3510</t>
  </si>
  <si>
    <t>Projektová dokumentace</t>
  </si>
  <si>
    <t>4023</t>
  </si>
  <si>
    <t>Projektová dokumentace - diagnostika mostů</t>
  </si>
  <si>
    <t>Projektová dokumentace - komunikace</t>
  </si>
  <si>
    <t xml:space="preserve">3408 </t>
  </si>
  <si>
    <t>Proj.příprava terminálů(Rozc.U koníčka,Horní nádr.)</t>
  </si>
  <si>
    <t>3634</t>
  </si>
  <si>
    <t xml:space="preserve">AS Karlovy Vary - Tuhnice rekonstrukce </t>
  </si>
  <si>
    <t>3677</t>
  </si>
  <si>
    <t xml:space="preserve">Revitalizace vnitrobloku ul. Svobodova a Družstevní, St. Role </t>
  </si>
  <si>
    <t>3567</t>
  </si>
  <si>
    <t xml:space="preserve">Rekonstr. Ul.. Moravská, Hynaisova, nám. Svobody </t>
  </si>
  <si>
    <t>3613</t>
  </si>
  <si>
    <t>Úprava ul. Sedlecké a výstavba chodníku Sedlec - Růž.vrch</t>
  </si>
  <si>
    <t>Rek.mostního objektu - Koptův most</t>
  </si>
  <si>
    <t>3609</t>
  </si>
  <si>
    <t>Rekonstrukce mostu v ul. Kpt. Jaroše</t>
  </si>
  <si>
    <t>3691</t>
  </si>
  <si>
    <t>ZŠ Dukelských hr. - hřiště a okolí šk. budov I.et.)</t>
  </si>
  <si>
    <t>3666</t>
  </si>
  <si>
    <t>Areál Rolava - budovy, haly a stavby (občerstv.)</t>
  </si>
  <si>
    <t xml:space="preserve">Cyklostezka A5 - Meandr Ohře-Tuhnická lávka </t>
  </si>
  <si>
    <t>ZŠ Komenského- rek.slaboproudu, silnoproudu</t>
  </si>
  <si>
    <t>3539</t>
  </si>
  <si>
    <t>Úpravy přednádražního prostoru</t>
  </si>
  <si>
    <t>3687</t>
  </si>
  <si>
    <t>vybudování odborných učeben IROP</t>
  </si>
  <si>
    <t>3635</t>
  </si>
  <si>
    <t>ZŠ Kyberbezp.-výzva IROP č. 47-Konektivita - vybavení</t>
  </si>
  <si>
    <t>3597</t>
  </si>
  <si>
    <t>Domov důchodců v K.V., St.Role</t>
  </si>
  <si>
    <t xml:space="preserve">5.1a ZŠ Krušnohorská - zaj.energ.úspor </t>
  </si>
  <si>
    <t>3671</t>
  </si>
  <si>
    <t xml:space="preserve">Chodník v ul. K Přehradě </t>
  </si>
  <si>
    <t>3536</t>
  </si>
  <si>
    <t xml:space="preserve">studie </t>
  </si>
  <si>
    <t>3667</t>
  </si>
  <si>
    <t>ZŠ 1.máje - učebna přírodopisu a zeměpisu</t>
  </si>
  <si>
    <t>ZŠ 1.máje - učebna přír. a zeměp. - vybavení</t>
  </si>
  <si>
    <t>3702</t>
  </si>
  <si>
    <t xml:space="preserve">ZŠ jazyků, Libušina - učebna polytech. a spol. učebna fyziky a chemie </t>
  </si>
  <si>
    <t>ZŠ jazyků, Libušina - učebna polytech. a spol. učebna fyziky a chemie - vybavení</t>
  </si>
  <si>
    <t>0509</t>
  </si>
  <si>
    <t>zdravotnický materiál (areál Rolava)</t>
  </si>
  <si>
    <t>drobný hmotný majetek (areál Rolava)</t>
  </si>
  <si>
    <t>materiál (areál Rolava)</t>
  </si>
  <si>
    <t>oprava kamerového systému (areál Rolava)</t>
  </si>
  <si>
    <t>0552</t>
  </si>
  <si>
    <t>opravy a udržování, vč. střechy a fasády</t>
  </si>
  <si>
    <t>2860</t>
  </si>
  <si>
    <t>ostatní služba - MŠ</t>
  </si>
  <si>
    <t>opravy, údržba - MŠ</t>
  </si>
  <si>
    <t>2861</t>
  </si>
  <si>
    <t>voda</t>
  </si>
  <si>
    <t>elektrická energie</t>
  </si>
  <si>
    <t>konzultační a poradenské služby - nebytové pr.</t>
  </si>
  <si>
    <t>služby spojené s IT - nebytové pr.</t>
  </si>
  <si>
    <t>nákup ostatních služeb - nebytové pr.</t>
  </si>
  <si>
    <t>opravy a udržování - nebytové pr.</t>
  </si>
  <si>
    <t>2867</t>
  </si>
  <si>
    <t xml:space="preserve">nájemné - oblast bezpečnosti </t>
  </si>
  <si>
    <t xml:space="preserve">nákup ostatních služeb - oblast bezpečnosti </t>
  </si>
  <si>
    <t xml:space="preserve">opravy a udržování - opěrné zdi - oblast bezpečnosti </t>
  </si>
  <si>
    <t>3608</t>
  </si>
  <si>
    <t>projektové úkoly (KAM p.o.)</t>
  </si>
  <si>
    <t>3625</t>
  </si>
  <si>
    <t>zdravotnický materiál (Skatepark)</t>
  </si>
  <si>
    <t>drobný hmotný majetek (Skatepark)</t>
  </si>
  <si>
    <t>3914</t>
  </si>
  <si>
    <t>opravy a udržování (KV ARENA)</t>
  </si>
  <si>
    <t>3922</t>
  </si>
  <si>
    <t>zdravotnický materiál (AS KV)</t>
  </si>
  <si>
    <t>drobný hmotný majetek (AS KV)</t>
  </si>
  <si>
    <t>opravy a udržování (AS KV)</t>
  </si>
  <si>
    <t>3923</t>
  </si>
  <si>
    <t>nákup ostatních služeb</t>
  </si>
  <si>
    <t>opravy a udržování (tržiště Varšavská)</t>
  </si>
  <si>
    <t>3939</t>
  </si>
  <si>
    <t>prodej majetku-konzult., porad. a práv.služby</t>
  </si>
  <si>
    <t>7026</t>
  </si>
  <si>
    <t>věcná břemena</t>
  </si>
  <si>
    <t xml:space="preserve">opravy a udržování </t>
  </si>
  <si>
    <t>9334</t>
  </si>
  <si>
    <t>prodej bytů - ost.služby</t>
  </si>
  <si>
    <t>9540</t>
  </si>
  <si>
    <t>mandátní služby RK IKON</t>
  </si>
  <si>
    <t>9542</t>
  </si>
  <si>
    <t>pozemky - ost.služby</t>
  </si>
  <si>
    <t>technické zhodnocení (kino Čas)</t>
  </si>
  <si>
    <t>2842</t>
  </si>
  <si>
    <t>technické zhodnocení - objekty ZŠ</t>
  </si>
  <si>
    <t>2875</t>
  </si>
  <si>
    <t>tržní stánek</t>
  </si>
  <si>
    <t>technické zhodnocení (KV ARENA)</t>
  </si>
  <si>
    <t>trafostanice</t>
  </si>
  <si>
    <t>3918</t>
  </si>
  <si>
    <t>technické zhodnocení (LDT Vladař)</t>
  </si>
  <si>
    <t>technické zhodnocení (AS KV)</t>
  </si>
  <si>
    <t>sportovní areál Drahovice</t>
  </si>
  <si>
    <t>3940</t>
  </si>
  <si>
    <t>služby peněžních ústavů</t>
  </si>
  <si>
    <t>konz., poradenské a práv. služby</t>
  </si>
  <si>
    <t>povinné rezervy, mimoř. výdaje města</t>
  </si>
  <si>
    <t>Manažerský informační systém</t>
  </si>
  <si>
    <t>Splátky krátkodobě půjčených prostředků</t>
  </si>
  <si>
    <t>inv.transfer SFŽP - kotlíková dotace - návratná fin.výpomoc (ÚZ190999)</t>
  </si>
  <si>
    <t>dary obyvatelstvu</t>
  </si>
  <si>
    <t xml:space="preserve">konzultační a poradenské služby </t>
  </si>
  <si>
    <t xml:space="preserve">nákup ostatních služeb  - odchyt holubů </t>
  </si>
  <si>
    <t>sběr a svoz komunálního odpadu</t>
  </si>
  <si>
    <t>VO - opravy a udržování</t>
  </si>
  <si>
    <t>Silnice - čištění, zimní údržba komunikací</t>
  </si>
  <si>
    <t>Zámecký vrch - elektr. výsuvné sloupky</t>
  </si>
  <si>
    <t>neinvest.transfer - Alžbětiny lázně, a.s.</t>
  </si>
  <si>
    <t>příplatek mimo zákl.kapitál - Alžbětiny lázně, a.s.</t>
  </si>
  <si>
    <t>vratky finančních prostředků - PO SPLZaK</t>
  </si>
  <si>
    <t>28.1.</t>
  </si>
  <si>
    <t>PO SPLZaK - Vřídelní kolonáda, řešení havrijního stavu, krenotechnika</t>
  </si>
  <si>
    <t>18.2.</t>
  </si>
  <si>
    <t>neinv.tranf. - ESF - veřejně prospěšné práce - platy zam.</t>
  </si>
  <si>
    <t>neinv.tr.-ESF-veřejně prospěšné práce-soc.zabezpečení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</si>
</sst>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č_-;\-* #,##0.00\ _K_č_-;_-* &quot;-&quot;??\ _K_č_-;_-@_-"/>
    <numFmt numFmtId="164" formatCode="0000"/>
    <numFmt numFmtId="165" formatCode="_-* #,##0\ _K_č_-;\-* #,##0\ _K_č_-;_-* &quot;-&quot;??\ _K_č_-;_-@_-"/>
    <numFmt numFmtId="166" formatCode="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Times New Roman"/>
      <family val="2"/>
      <charset val="238"/>
    </font>
    <font>
      <sz val="11"/>
      <color theme="1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</cellStyleXfs>
  <cellXfs count="16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3" fontId="0" fillId="0" borderId="0" xfId="1" applyFont="1" applyAlignment="1">
      <alignment horizontal="center" vertical="center"/>
    </xf>
    <xf numFmtId="43" fontId="1" fillId="0" borderId="0" xfId="1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0" fillId="0" borderId="0" xfId="0" applyFont="1"/>
    <xf numFmtId="0" fontId="4" fillId="0" borderId="0" xfId="0" applyFont="1"/>
    <xf numFmtId="0" fontId="4" fillId="0" borderId="0" xfId="0" applyFont="1" applyBorder="1"/>
    <xf numFmtId="49" fontId="3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/>
    <xf numFmtId="4" fontId="5" fillId="0" borderId="8" xfId="1" applyNumberFormat="1" applyFont="1" applyFill="1" applyBorder="1" applyAlignment="1">
      <alignment horizontal="center"/>
    </xf>
    <xf numFmtId="165" fontId="2" fillId="2" borderId="4" xfId="1" applyNumberFormat="1" applyFont="1" applyFill="1" applyBorder="1" applyAlignment="1">
      <alignment horizontal="center"/>
    </xf>
    <xf numFmtId="165" fontId="2" fillId="2" borderId="17" xfId="1" applyNumberFormat="1" applyFont="1" applyFill="1" applyBorder="1" applyAlignment="1">
      <alignment horizontal="center" vertical="center"/>
    </xf>
    <xf numFmtId="165" fontId="2" fillId="2" borderId="25" xfId="1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165" fontId="2" fillId="3" borderId="15" xfId="1" applyNumberFormat="1" applyFont="1" applyFill="1" applyBorder="1" applyAlignment="1">
      <alignment horizontal="center" vertical="center"/>
    </xf>
    <xf numFmtId="165" fontId="2" fillId="3" borderId="22" xfId="1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/>
    </xf>
    <xf numFmtId="4" fontId="5" fillId="0" borderId="28" xfId="1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4" fontId="5" fillId="0" borderId="8" xfId="1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" fontId="5" fillId="0" borderId="15" xfId="1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" fontId="5" fillId="0" borderId="28" xfId="1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wrapText="1"/>
    </xf>
    <xf numFmtId="4" fontId="5" fillId="0" borderId="29" xfId="0" applyNumberFormat="1" applyFont="1" applyFill="1" applyBorder="1" applyAlignment="1">
      <alignment wrapText="1"/>
    </xf>
    <xf numFmtId="49" fontId="5" fillId="0" borderId="17" xfId="0" applyNumberFormat="1" applyFont="1" applyFill="1" applyBorder="1" applyAlignment="1">
      <alignment horizontal="center" wrapText="1"/>
    </xf>
    <xf numFmtId="4" fontId="5" fillId="0" borderId="32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165" fontId="2" fillId="2" borderId="26" xfId="0" applyNumberFormat="1" applyFont="1" applyFill="1" applyBorder="1" applyAlignment="1">
      <alignment horizontal="center" vertical="center"/>
    </xf>
    <xf numFmtId="165" fontId="2" fillId="2" borderId="2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49" fontId="7" fillId="2" borderId="20" xfId="0" applyNumberFormat="1" applyFont="1" applyFill="1" applyBorder="1" applyAlignment="1">
      <alignment horizontal="center" vertical="center"/>
    </xf>
    <xf numFmtId="166" fontId="3" fillId="2" borderId="7" xfId="0" applyNumberFormat="1" applyFont="1" applyFill="1" applyBorder="1" applyAlignment="1">
      <alignment horizontal="center" vertical="center"/>
    </xf>
    <xf numFmtId="166" fontId="3" fillId="2" borderId="20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20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20" xfId="0" applyNumberFormat="1" applyFont="1" applyFill="1" applyBorder="1" applyAlignment="1">
      <alignment horizontal="center" vertical="center"/>
    </xf>
    <xf numFmtId="166" fontId="3" fillId="3" borderId="7" xfId="0" applyNumberFormat="1" applyFont="1" applyFill="1" applyBorder="1" applyAlignment="1">
      <alignment horizontal="center" vertical="center"/>
    </xf>
    <xf numFmtId="166" fontId="3" fillId="3" borderId="20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3" fillId="3" borderId="20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165" fontId="2" fillId="3" borderId="26" xfId="0" applyNumberFormat="1" applyFont="1" applyFill="1" applyBorder="1" applyAlignment="1">
      <alignment horizontal="center" vertical="center"/>
    </xf>
    <xf numFmtId="165" fontId="2" fillId="3" borderId="24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164" fontId="5" fillId="0" borderId="8" xfId="0" applyNumberFormat="1" applyFont="1" applyFill="1" applyBorder="1" applyAlignment="1">
      <alignment horizontal="center" wrapText="1"/>
    </xf>
    <xf numFmtId="4" fontId="5" fillId="0" borderId="8" xfId="1" applyNumberFormat="1" applyFont="1" applyFill="1" applyBorder="1" applyAlignment="1">
      <alignment horizontal="center" wrapText="1"/>
    </xf>
    <xf numFmtId="4" fontId="5" fillId="0" borderId="14" xfId="0" applyNumberFormat="1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wrapText="1"/>
    </xf>
    <xf numFmtId="49" fontId="5" fillId="0" borderId="30" xfId="0" applyNumberFormat="1" applyFont="1" applyFill="1" applyBorder="1" applyAlignment="1">
      <alignment horizontal="center" wrapText="1"/>
    </xf>
    <xf numFmtId="164" fontId="5" fillId="0" borderId="30" xfId="0" applyNumberFormat="1" applyFont="1" applyFill="1" applyBorder="1" applyAlignment="1">
      <alignment horizontal="center" wrapText="1"/>
    </xf>
    <xf numFmtId="4" fontId="5" fillId="0" borderId="30" xfId="1" applyNumberFormat="1" applyFont="1" applyFill="1" applyBorder="1" applyAlignment="1">
      <alignment horizontal="center" wrapText="1"/>
    </xf>
    <xf numFmtId="4" fontId="5" fillId="0" borderId="33" xfId="0" applyNumberFormat="1" applyFont="1" applyFill="1" applyBorder="1" applyAlignment="1">
      <alignment horizontal="left" wrapText="1"/>
    </xf>
    <xf numFmtId="0" fontId="5" fillId="0" borderId="31" xfId="0" applyFont="1" applyFill="1" applyBorder="1" applyAlignment="1">
      <alignment horizontal="center" wrapText="1"/>
    </xf>
    <xf numFmtId="49" fontId="5" fillId="0" borderId="31" xfId="0" applyNumberFormat="1" applyFont="1" applyFill="1" applyBorder="1" applyAlignment="1">
      <alignment horizontal="center" wrapText="1"/>
    </xf>
    <xf numFmtId="164" fontId="5" fillId="0" borderId="31" xfId="0" applyNumberFormat="1" applyFont="1" applyFill="1" applyBorder="1" applyAlignment="1">
      <alignment horizontal="center" wrapText="1"/>
    </xf>
    <xf numFmtId="4" fontId="5" fillId="0" borderId="31" xfId="1" applyNumberFormat="1" applyFont="1" applyFill="1" applyBorder="1" applyAlignment="1">
      <alignment horizontal="center" wrapText="1"/>
    </xf>
    <xf numFmtId="4" fontId="5" fillId="0" borderId="32" xfId="0" applyNumberFormat="1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wrapText="1"/>
    </xf>
    <xf numFmtId="164" fontId="5" fillId="0" borderId="17" xfId="0" applyNumberFormat="1" applyFont="1" applyFill="1" applyBorder="1" applyAlignment="1">
      <alignment horizontal="center" wrapText="1"/>
    </xf>
    <xf numFmtId="4" fontId="5" fillId="0" borderId="17" xfId="1" applyNumberFormat="1" applyFont="1" applyFill="1" applyBorder="1" applyAlignment="1">
      <alignment horizontal="center" wrapText="1"/>
    </xf>
    <xf numFmtId="4" fontId="5" fillId="0" borderId="18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" fontId="5" fillId="0" borderId="30" xfId="1" applyNumberFormat="1" applyFont="1" applyFill="1" applyBorder="1" applyAlignment="1">
      <alignment horizontal="center"/>
    </xf>
    <xf numFmtId="4" fontId="5" fillId="0" borderId="33" xfId="0" applyNumberFormat="1" applyFont="1" applyFill="1" applyBorder="1" applyAlignment="1">
      <alignment wrapText="1"/>
    </xf>
    <xf numFmtId="0" fontId="0" fillId="0" borderId="13" xfId="0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" fontId="5" fillId="0" borderId="31" xfId="1" applyNumberFormat="1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" fontId="5" fillId="0" borderId="26" xfId="0" applyNumberFormat="1" applyFont="1" applyFill="1" applyBorder="1" applyAlignment="1">
      <alignment wrapText="1"/>
    </xf>
    <xf numFmtId="0" fontId="0" fillId="0" borderId="10" xfId="0" applyNumberForma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" fontId="5" fillId="0" borderId="34" xfId="0" applyNumberFormat="1" applyFont="1" applyFill="1" applyBorder="1" applyAlignment="1">
      <alignment wrapText="1"/>
    </xf>
    <xf numFmtId="0" fontId="0" fillId="0" borderId="13" xfId="0" applyNumberForma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" fontId="5" fillId="0" borderId="17" xfId="1" applyNumberFormat="1" applyFont="1" applyFill="1" applyBorder="1" applyAlignment="1">
      <alignment horizontal="center" vertical="center"/>
    </xf>
    <xf numFmtId="4" fontId="5" fillId="0" borderId="35" xfId="0" applyNumberFormat="1" applyFont="1" applyFill="1" applyBorder="1" applyAlignment="1">
      <alignment wrapText="1"/>
    </xf>
    <xf numFmtId="0" fontId="0" fillId="0" borderId="19" xfId="0" applyNumberFormat="1" applyBorder="1" applyAlignment="1">
      <alignment horizontal="center" vertical="center"/>
    </xf>
  </cellXfs>
  <cellStyles count="8">
    <cellStyle name="Čárka" xfId="1" builtinId="3"/>
    <cellStyle name="Normální" xfId="0" builtinId="0"/>
    <cellStyle name="normální 10" xfId="2"/>
    <cellStyle name="normální 10 3 2" xfId="3"/>
    <cellStyle name="normální 11" xfId="4"/>
    <cellStyle name="normální 15 2" xfId="5"/>
    <cellStyle name="normální 2" xfId="6"/>
    <cellStyle name="normální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152"/>
  <sheetViews>
    <sheetView tabSelected="1" zoomScaleNormal="100" workbookViewId="0">
      <pane ySplit="5" topLeftCell="A6" activePane="bottomLeft" state="frozen"/>
      <selection pane="bottomLeft" activeCell="N19" sqref="N19"/>
    </sheetView>
  </sheetViews>
  <sheetFormatPr defaultRowHeight="15" x14ac:dyDescent="0.25"/>
  <cols>
    <col min="1" max="1" width="3.85546875" style="12" customWidth="1"/>
    <col min="2" max="3" width="5.42578125" style="11" customWidth="1"/>
    <col min="4" max="4" width="8.7109375" style="8" bestFit="1" customWidth="1"/>
    <col min="5" max="5" width="3.7109375" style="8" customWidth="1"/>
    <col min="6" max="6" width="5.42578125" style="13" bestFit="1" customWidth="1"/>
    <col min="7" max="7" width="16.7109375" style="16" customWidth="1"/>
    <col min="8" max="8" width="16.7109375" style="6" customWidth="1"/>
    <col min="9" max="9" width="16.7109375" style="17" customWidth="1"/>
    <col min="10" max="10" width="46.7109375" style="14" customWidth="1"/>
    <col min="11" max="11" width="7.28515625" style="15" customWidth="1"/>
    <col min="12" max="12" width="9.140625" style="9"/>
  </cols>
  <sheetData>
    <row r="1" spans="1:12" ht="15.75" thickBot="1" x14ac:dyDescent="0.3">
      <c r="A1" s="1"/>
      <c r="B1" s="2"/>
      <c r="C1" s="2"/>
      <c r="D1" s="3"/>
      <c r="E1" s="3"/>
      <c r="F1" s="4"/>
      <c r="G1" s="5"/>
      <c r="I1" s="5"/>
      <c r="J1" s="7"/>
      <c r="K1" s="2"/>
    </row>
    <row r="2" spans="1:12" ht="19.5" thickBot="1" x14ac:dyDescent="0.3">
      <c r="A2" s="56" t="s">
        <v>35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2" ht="15.75" thickBot="1" x14ac:dyDescent="0.3">
      <c r="A3" s="1"/>
      <c r="B3" s="2"/>
      <c r="C3" s="2"/>
      <c r="D3" s="3"/>
      <c r="E3" s="3"/>
      <c r="F3" s="39"/>
      <c r="G3" s="59" t="s">
        <v>0</v>
      </c>
      <c r="H3" s="59"/>
      <c r="I3" s="59"/>
      <c r="J3" s="7"/>
      <c r="K3" s="2"/>
    </row>
    <row r="4" spans="1:12" s="10" customFormat="1" x14ac:dyDescent="0.25">
      <c r="A4" s="64" t="s">
        <v>14</v>
      </c>
      <c r="B4" s="66" t="s">
        <v>1</v>
      </c>
      <c r="C4" s="68" t="s">
        <v>2</v>
      </c>
      <c r="D4" s="70" t="s">
        <v>11</v>
      </c>
      <c r="E4" s="72" t="s">
        <v>3</v>
      </c>
      <c r="F4" s="74" t="s">
        <v>4</v>
      </c>
      <c r="G4" s="62" t="s">
        <v>5</v>
      </c>
      <c r="H4" s="63"/>
      <c r="I4" s="31" t="s">
        <v>6</v>
      </c>
      <c r="J4" s="76" t="s">
        <v>12</v>
      </c>
      <c r="K4" s="60" t="s">
        <v>13</v>
      </c>
      <c r="L4" s="60" t="s">
        <v>15</v>
      </c>
    </row>
    <row r="5" spans="1:12" s="10" customFormat="1" ht="15.75" thickBot="1" x14ac:dyDescent="0.3">
      <c r="A5" s="65"/>
      <c r="B5" s="67"/>
      <c r="C5" s="69"/>
      <c r="D5" s="71"/>
      <c r="E5" s="73"/>
      <c r="F5" s="75"/>
      <c r="G5" s="32" t="s">
        <v>7</v>
      </c>
      <c r="H5" s="32" t="s">
        <v>8</v>
      </c>
      <c r="I5" s="33" t="s">
        <v>9</v>
      </c>
      <c r="J5" s="77"/>
      <c r="K5" s="61"/>
      <c r="L5" s="61"/>
    </row>
    <row r="6" spans="1:12" s="10" customFormat="1" x14ac:dyDescent="0.25">
      <c r="A6" s="106">
        <v>1</v>
      </c>
      <c r="B6" s="107">
        <v>6171</v>
      </c>
      <c r="C6" s="107">
        <v>5024</v>
      </c>
      <c r="D6" s="40" t="s">
        <v>10</v>
      </c>
      <c r="E6" s="107" t="s">
        <v>36</v>
      </c>
      <c r="F6" s="108" t="s">
        <v>37</v>
      </c>
      <c r="G6" s="109">
        <v>453000</v>
      </c>
      <c r="H6" s="109"/>
      <c r="I6" s="109"/>
      <c r="J6" s="110" t="s">
        <v>38</v>
      </c>
      <c r="K6" s="127" t="s">
        <v>99</v>
      </c>
      <c r="L6" s="53" t="s">
        <v>100</v>
      </c>
    </row>
    <row r="7" spans="1:12" s="10" customFormat="1" x14ac:dyDescent="0.25">
      <c r="A7" s="111"/>
      <c r="B7" s="112">
        <v>6171</v>
      </c>
      <c r="C7" s="112">
        <v>5499</v>
      </c>
      <c r="D7" s="113" t="s">
        <v>10</v>
      </c>
      <c r="E7" s="112">
        <v>19</v>
      </c>
      <c r="F7" s="114" t="s">
        <v>39</v>
      </c>
      <c r="G7" s="115">
        <v>799748.27</v>
      </c>
      <c r="H7" s="115"/>
      <c r="I7" s="115"/>
      <c r="J7" s="116" t="s">
        <v>40</v>
      </c>
      <c r="K7" s="128"/>
      <c r="L7" s="54"/>
    </row>
    <row r="8" spans="1:12" s="10" customFormat="1" x14ac:dyDescent="0.25">
      <c r="A8" s="111"/>
      <c r="B8" s="112">
        <v>5311</v>
      </c>
      <c r="C8" s="112">
        <v>6122</v>
      </c>
      <c r="D8" s="113" t="s">
        <v>10</v>
      </c>
      <c r="E8" s="112">
        <v>20</v>
      </c>
      <c r="F8" s="114" t="s">
        <v>19</v>
      </c>
      <c r="G8" s="115"/>
      <c r="H8" s="115">
        <v>1200000</v>
      </c>
      <c r="I8" s="115"/>
      <c r="J8" s="116" t="s">
        <v>41</v>
      </c>
      <c r="K8" s="128"/>
      <c r="L8" s="54"/>
    </row>
    <row r="9" spans="1:12" s="10" customFormat="1" x14ac:dyDescent="0.25">
      <c r="A9" s="111"/>
      <c r="B9" s="112">
        <v>6171</v>
      </c>
      <c r="C9" s="112">
        <v>5166</v>
      </c>
      <c r="D9" s="113" t="s">
        <v>10</v>
      </c>
      <c r="E9" s="112">
        <v>21</v>
      </c>
      <c r="F9" s="114" t="s">
        <v>42</v>
      </c>
      <c r="G9" s="115">
        <v>150000</v>
      </c>
      <c r="H9" s="115"/>
      <c r="I9" s="115"/>
      <c r="J9" s="116" t="s">
        <v>43</v>
      </c>
      <c r="K9" s="128"/>
      <c r="L9" s="54"/>
    </row>
    <row r="10" spans="1:12" s="10" customFormat="1" x14ac:dyDescent="0.25">
      <c r="A10" s="111"/>
      <c r="B10" s="112">
        <v>6171</v>
      </c>
      <c r="C10" s="112">
        <v>5168</v>
      </c>
      <c r="D10" s="113" t="s">
        <v>10</v>
      </c>
      <c r="E10" s="112">
        <v>21</v>
      </c>
      <c r="F10" s="114" t="s">
        <v>42</v>
      </c>
      <c r="G10" s="115">
        <v>250000</v>
      </c>
      <c r="H10" s="115"/>
      <c r="I10" s="115"/>
      <c r="J10" s="116" t="s">
        <v>44</v>
      </c>
      <c r="K10" s="128"/>
      <c r="L10" s="54"/>
    </row>
    <row r="11" spans="1:12" s="10" customFormat="1" x14ac:dyDescent="0.25">
      <c r="A11" s="111"/>
      <c r="B11" s="112">
        <v>6171</v>
      </c>
      <c r="C11" s="112">
        <v>6111</v>
      </c>
      <c r="D11" s="113" t="s">
        <v>10</v>
      </c>
      <c r="E11" s="112">
        <v>21</v>
      </c>
      <c r="F11" s="114" t="s">
        <v>42</v>
      </c>
      <c r="G11" s="115"/>
      <c r="H11" s="115">
        <v>100000</v>
      </c>
      <c r="I11" s="115"/>
      <c r="J11" s="116" t="s">
        <v>45</v>
      </c>
      <c r="K11" s="128"/>
      <c r="L11" s="54"/>
    </row>
    <row r="12" spans="1:12" s="10" customFormat="1" x14ac:dyDescent="0.25">
      <c r="A12" s="111"/>
      <c r="B12" s="112">
        <v>6171</v>
      </c>
      <c r="C12" s="112">
        <v>6111</v>
      </c>
      <c r="D12" s="113" t="s">
        <v>10</v>
      </c>
      <c r="E12" s="112">
        <v>21</v>
      </c>
      <c r="F12" s="114" t="s">
        <v>46</v>
      </c>
      <c r="G12" s="115"/>
      <c r="H12" s="115">
        <v>400000</v>
      </c>
      <c r="I12" s="115"/>
      <c r="J12" s="116" t="s">
        <v>47</v>
      </c>
      <c r="K12" s="128"/>
      <c r="L12" s="54"/>
    </row>
    <row r="13" spans="1:12" s="10" customFormat="1" x14ac:dyDescent="0.25">
      <c r="A13" s="111"/>
      <c r="B13" s="112">
        <v>3699</v>
      </c>
      <c r="C13" s="112">
        <v>6111</v>
      </c>
      <c r="D13" s="113" t="s">
        <v>10</v>
      </c>
      <c r="E13" s="112">
        <v>21</v>
      </c>
      <c r="F13" s="114">
        <v>3916</v>
      </c>
      <c r="G13" s="115"/>
      <c r="H13" s="115">
        <v>4416000</v>
      </c>
      <c r="I13" s="115"/>
      <c r="J13" s="116" t="s">
        <v>48</v>
      </c>
      <c r="K13" s="128"/>
      <c r="L13" s="54"/>
    </row>
    <row r="14" spans="1:12" s="10" customFormat="1" x14ac:dyDescent="0.25">
      <c r="A14" s="111"/>
      <c r="B14" s="112">
        <v>3419</v>
      </c>
      <c r="C14" s="112">
        <v>5222</v>
      </c>
      <c r="D14" s="113">
        <v>407</v>
      </c>
      <c r="E14" s="112">
        <v>25</v>
      </c>
      <c r="F14" s="114">
        <v>2614</v>
      </c>
      <c r="G14" s="115">
        <v>25000</v>
      </c>
      <c r="H14" s="115"/>
      <c r="I14" s="115"/>
      <c r="J14" s="116" t="s">
        <v>49</v>
      </c>
      <c r="K14" s="128"/>
      <c r="L14" s="54"/>
    </row>
    <row r="15" spans="1:12" s="10" customFormat="1" x14ac:dyDescent="0.25">
      <c r="A15" s="111"/>
      <c r="B15" s="112">
        <v>2212</v>
      </c>
      <c r="C15" s="112">
        <v>6121</v>
      </c>
      <c r="D15" s="113" t="s">
        <v>10</v>
      </c>
      <c r="E15" s="112">
        <v>35</v>
      </c>
      <c r="F15" s="114">
        <v>3632</v>
      </c>
      <c r="G15" s="115"/>
      <c r="H15" s="115">
        <v>2902000</v>
      </c>
      <c r="I15" s="115"/>
      <c r="J15" s="116" t="s">
        <v>50</v>
      </c>
      <c r="K15" s="128"/>
      <c r="L15" s="54"/>
    </row>
    <row r="16" spans="1:12" s="10" customFormat="1" ht="24.75" x14ac:dyDescent="0.25">
      <c r="A16" s="111"/>
      <c r="B16" s="112">
        <v>3113</v>
      </c>
      <c r="C16" s="112">
        <v>6121</v>
      </c>
      <c r="D16" s="113" t="s">
        <v>10</v>
      </c>
      <c r="E16" s="112">
        <v>35</v>
      </c>
      <c r="F16" s="114">
        <v>3688</v>
      </c>
      <c r="G16" s="115"/>
      <c r="H16" s="115">
        <v>3474600</v>
      </c>
      <c r="I16" s="115"/>
      <c r="J16" s="116" t="s">
        <v>51</v>
      </c>
      <c r="K16" s="128"/>
      <c r="L16" s="54"/>
    </row>
    <row r="17" spans="1:12" s="10" customFormat="1" ht="15.75" customHeight="1" x14ac:dyDescent="0.25">
      <c r="A17" s="111"/>
      <c r="B17" s="112">
        <v>2212</v>
      </c>
      <c r="C17" s="112">
        <v>6121</v>
      </c>
      <c r="D17" s="113" t="s">
        <v>10</v>
      </c>
      <c r="E17" s="112">
        <v>35</v>
      </c>
      <c r="F17" s="114">
        <v>3629</v>
      </c>
      <c r="G17" s="115"/>
      <c r="H17" s="115">
        <v>13213000</v>
      </c>
      <c r="I17" s="115"/>
      <c r="J17" s="116" t="s">
        <v>52</v>
      </c>
      <c r="K17" s="128"/>
      <c r="L17" s="54"/>
    </row>
    <row r="18" spans="1:12" s="10" customFormat="1" x14ac:dyDescent="0.25">
      <c r="A18" s="111"/>
      <c r="B18" s="112">
        <v>2212</v>
      </c>
      <c r="C18" s="112">
        <v>6121</v>
      </c>
      <c r="D18" s="113" t="s">
        <v>10</v>
      </c>
      <c r="E18" s="112">
        <v>35</v>
      </c>
      <c r="F18" s="114">
        <v>3673</v>
      </c>
      <c r="G18" s="115"/>
      <c r="H18" s="115">
        <v>3800000</v>
      </c>
      <c r="I18" s="115"/>
      <c r="J18" s="116" t="s">
        <v>53</v>
      </c>
      <c r="K18" s="128"/>
      <c r="L18" s="54"/>
    </row>
    <row r="19" spans="1:12" s="10" customFormat="1" x14ac:dyDescent="0.25">
      <c r="A19" s="111"/>
      <c r="B19" s="112">
        <v>2212</v>
      </c>
      <c r="C19" s="112">
        <v>6121</v>
      </c>
      <c r="D19" s="113" t="s">
        <v>10</v>
      </c>
      <c r="E19" s="112">
        <v>35</v>
      </c>
      <c r="F19" s="114">
        <v>3633</v>
      </c>
      <c r="G19" s="115"/>
      <c r="H19" s="115">
        <v>3966000</v>
      </c>
      <c r="I19" s="115"/>
      <c r="J19" s="116" t="s">
        <v>54</v>
      </c>
      <c r="K19" s="128"/>
      <c r="L19" s="54"/>
    </row>
    <row r="20" spans="1:12" s="10" customFormat="1" x14ac:dyDescent="0.25">
      <c r="A20" s="111"/>
      <c r="B20" s="112">
        <v>2212</v>
      </c>
      <c r="C20" s="112">
        <v>6121</v>
      </c>
      <c r="D20" s="113" t="s">
        <v>10</v>
      </c>
      <c r="E20" s="112">
        <v>35</v>
      </c>
      <c r="F20" s="114">
        <v>3679</v>
      </c>
      <c r="G20" s="115"/>
      <c r="H20" s="115">
        <v>4650000</v>
      </c>
      <c r="I20" s="115"/>
      <c r="J20" s="116" t="s">
        <v>55</v>
      </c>
      <c r="K20" s="128"/>
      <c r="L20" s="54"/>
    </row>
    <row r="21" spans="1:12" s="10" customFormat="1" x14ac:dyDescent="0.25">
      <c r="A21" s="111"/>
      <c r="B21" s="112">
        <v>2212</v>
      </c>
      <c r="C21" s="112">
        <v>6121</v>
      </c>
      <c r="D21" s="113" t="s">
        <v>10</v>
      </c>
      <c r="E21" s="112">
        <v>35</v>
      </c>
      <c r="F21" s="114">
        <v>3681</v>
      </c>
      <c r="G21" s="115"/>
      <c r="H21" s="115">
        <v>2439000</v>
      </c>
      <c r="I21" s="115"/>
      <c r="J21" s="116" t="s">
        <v>56</v>
      </c>
      <c r="K21" s="128"/>
      <c r="L21" s="54"/>
    </row>
    <row r="22" spans="1:12" s="10" customFormat="1" x14ac:dyDescent="0.25">
      <c r="A22" s="111"/>
      <c r="B22" s="112">
        <v>2212</v>
      </c>
      <c r="C22" s="112">
        <v>6121</v>
      </c>
      <c r="D22" s="113" t="s">
        <v>10</v>
      </c>
      <c r="E22" s="112">
        <v>35</v>
      </c>
      <c r="F22" s="114">
        <v>3682</v>
      </c>
      <c r="G22" s="115"/>
      <c r="H22" s="115">
        <v>12941000</v>
      </c>
      <c r="I22" s="115"/>
      <c r="J22" s="116" t="s">
        <v>57</v>
      </c>
      <c r="K22" s="128"/>
      <c r="L22" s="54"/>
    </row>
    <row r="23" spans="1:12" s="10" customFormat="1" x14ac:dyDescent="0.25">
      <c r="A23" s="111"/>
      <c r="B23" s="112">
        <v>2219</v>
      </c>
      <c r="C23" s="112">
        <v>6121</v>
      </c>
      <c r="D23" s="113" t="s">
        <v>10</v>
      </c>
      <c r="E23" s="112">
        <v>35</v>
      </c>
      <c r="F23" s="114">
        <v>3619</v>
      </c>
      <c r="G23" s="115"/>
      <c r="H23" s="115">
        <v>5936000</v>
      </c>
      <c r="I23" s="115"/>
      <c r="J23" s="116" t="s">
        <v>58</v>
      </c>
      <c r="K23" s="128"/>
      <c r="L23" s="54"/>
    </row>
    <row r="24" spans="1:12" s="10" customFormat="1" x14ac:dyDescent="0.25">
      <c r="A24" s="111"/>
      <c r="B24" s="112">
        <v>2212</v>
      </c>
      <c r="C24" s="112">
        <v>6121</v>
      </c>
      <c r="D24" s="113" t="s">
        <v>10</v>
      </c>
      <c r="E24" s="112">
        <v>35</v>
      </c>
      <c r="F24" s="114">
        <v>3684</v>
      </c>
      <c r="G24" s="115"/>
      <c r="H24" s="115">
        <v>20000000</v>
      </c>
      <c r="I24" s="115"/>
      <c r="J24" s="116" t="s">
        <v>59</v>
      </c>
      <c r="K24" s="128"/>
      <c r="L24" s="54"/>
    </row>
    <row r="25" spans="1:12" s="10" customFormat="1" x14ac:dyDescent="0.25">
      <c r="A25" s="111"/>
      <c r="B25" s="112">
        <v>3699</v>
      </c>
      <c r="C25" s="112">
        <v>6121</v>
      </c>
      <c r="D25" s="113" t="s">
        <v>10</v>
      </c>
      <c r="E25" s="112">
        <v>35</v>
      </c>
      <c r="F25" s="114">
        <v>3627</v>
      </c>
      <c r="G25" s="115"/>
      <c r="H25" s="115">
        <v>1200000</v>
      </c>
      <c r="I25" s="115"/>
      <c r="J25" s="116" t="s">
        <v>60</v>
      </c>
      <c r="K25" s="128"/>
      <c r="L25" s="54"/>
    </row>
    <row r="26" spans="1:12" s="10" customFormat="1" x14ac:dyDescent="0.25">
      <c r="A26" s="111"/>
      <c r="B26" s="112">
        <v>3599</v>
      </c>
      <c r="C26" s="112">
        <v>6121</v>
      </c>
      <c r="D26" s="113" t="s">
        <v>10</v>
      </c>
      <c r="E26" s="112">
        <v>35</v>
      </c>
      <c r="F26" s="114">
        <v>3605</v>
      </c>
      <c r="G26" s="115"/>
      <c r="H26" s="115">
        <v>4812000</v>
      </c>
      <c r="I26" s="115"/>
      <c r="J26" s="116" t="s">
        <v>61</v>
      </c>
      <c r="K26" s="128"/>
      <c r="L26" s="54"/>
    </row>
    <row r="27" spans="1:12" s="10" customFormat="1" x14ac:dyDescent="0.25">
      <c r="A27" s="111"/>
      <c r="B27" s="112">
        <v>2212</v>
      </c>
      <c r="C27" s="112">
        <v>6359</v>
      </c>
      <c r="D27" s="113" t="s">
        <v>10</v>
      </c>
      <c r="E27" s="112">
        <v>35</v>
      </c>
      <c r="F27" s="114">
        <v>3500</v>
      </c>
      <c r="G27" s="115"/>
      <c r="H27" s="115">
        <v>950000</v>
      </c>
      <c r="I27" s="115"/>
      <c r="J27" s="116" t="s">
        <v>62</v>
      </c>
      <c r="K27" s="128"/>
      <c r="L27" s="54"/>
    </row>
    <row r="28" spans="1:12" s="10" customFormat="1" x14ac:dyDescent="0.25">
      <c r="A28" s="111"/>
      <c r="B28" s="112">
        <v>2212</v>
      </c>
      <c r="C28" s="112">
        <v>6121</v>
      </c>
      <c r="D28" s="113" t="s">
        <v>10</v>
      </c>
      <c r="E28" s="112">
        <v>35</v>
      </c>
      <c r="F28" s="114">
        <v>3670</v>
      </c>
      <c r="G28" s="115"/>
      <c r="H28" s="115">
        <v>500000</v>
      </c>
      <c r="I28" s="115"/>
      <c r="J28" s="116" t="s">
        <v>63</v>
      </c>
      <c r="K28" s="128"/>
      <c r="L28" s="54"/>
    </row>
    <row r="29" spans="1:12" s="10" customFormat="1" x14ac:dyDescent="0.25">
      <c r="A29" s="111"/>
      <c r="B29" s="112">
        <v>3612</v>
      </c>
      <c r="C29" s="112">
        <v>6122</v>
      </c>
      <c r="D29" s="113" t="s">
        <v>10</v>
      </c>
      <c r="E29" s="112">
        <v>35</v>
      </c>
      <c r="F29" s="114">
        <v>3597</v>
      </c>
      <c r="G29" s="115"/>
      <c r="H29" s="115">
        <v>243000</v>
      </c>
      <c r="I29" s="115"/>
      <c r="J29" s="116" t="s">
        <v>64</v>
      </c>
      <c r="K29" s="128"/>
      <c r="L29" s="54"/>
    </row>
    <row r="30" spans="1:12" s="10" customFormat="1" x14ac:dyDescent="0.25">
      <c r="A30" s="111"/>
      <c r="B30" s="112">
        <v>3429</v>
      </c>
      <c r="C30" s="112">
        <v>5169</v>
      </c>
      <c r="D30" s="113" t="s">
        <v>10</v>
      </c>
      <c r="E30" s="112">
        <v>39</v>
      </c>
      <c r="F30" s="114" t="s">
        <v>65</v>
      </c>
      <c r="G30" s="115">
        <v>26600</v>
      </c>
      <c r="H30" s="115"/>
      <c r="I30" s="115"/>
      <c r="J30" s="116" t="s">
        <v>66</v>
      </c>
      <c r="K30" s="128"/>
      <c r="L30" s="54"/>
    </row>
    <row r="31" spans="1:12" s="10" customFormat="1" x14ac:dyDescent="0.25">
      <c r="A31" s="111"/>
      <c r="B31" s="112">
        <v>3429</v>
      </c>
      <c r="C31" s="112">
        <v>5171</v>
      </c>
      <c r="D31" s="113" t="s">
        <v>10</v>
      </c>
      <c r="E31" s="112">
        <v>39</v>
      </c>
      <c r="F31" s="114" t="s">
        <v>65</v>
      </c>
      <c r="G31" s="115">
        <v>55000</v>
      </c>
      <c r="H31" s="115"/>
      <c r="I31" s="115"/>
      <c r="J31" s="116" t="s">
        <v>67</v>
      </c>
      <c r="K31" s="128"/>
      <c r="L31" s="54"/>
    </row>
    <row r="32" spans="1:12" s="10" customFormat="1" x14ac:dyDescent="0.25">
      <c r="A32" s="111"/>
      <c r="B32" s="112">
        <v>3613</v>
      </c>
      <c r="C32" s="112">
        <v>5171</v>
      </c>
      <c r="D32" s="113" t="s">
        <v>10</v>
      </c>
      <c r="E32" s="112">
        <v>39</v>
      </c>
      <c r="F32" s="114">
        <v>2861</v>
      </c>
      <c r="G32" s="115">
        <v>1000000</v>
      </c>
      <c r="H32" s="115"/>
      <c r="I32" s="115"/>
      <c r="J32" s="116" t="s">
        <v>68</v>
      </c>
      <c r="K32" s="128"/>
      <c r="L32" s="54"/>
    </row>
    <row r="33" spans="1:12" s="10" customFormat="1" x14ac:dyDescent="0.25">
      <c r="A33" s="111"/>
      <c r="B33" s="112">
        <v>3639</v>
      </c>
      <c r="C33" s="112">
        <v>5192</v>
      </c>
      <c r="D33" s="113" t="s">
        <v>10</v>
      </c>
      <c r="E33" s="112">
        <v>39</v>
      </c>
      <c r="F33" s="114">
        <v>3939</v>
      </c>
      <c r="G33" s="115">
        <v>1400000</v>
      </c>
      <c r="H33" s="115"/>
      <c r="I33" s="115"/>
      <c r="J33" s="116" t="s">
        <v>69</v>
      </c>
      <c r="K33" s="128"/>
      <c r="L33" s="54"/>
    </row>
    <row r="34" spans="1:12" s="10" customFormat="1" x14ac:dyDescent="0.25">
      <c r="A34" s="111"/>
      <c r="B34" s="112">
        <v>3639</v>
      </c>
      <c r="C34" s="112">
        <v>5362</v>
      </c>
      <c r="D34" s="113" t="s">
        <v>10</v>
      </c>
      <c r="E34" s="112">
        <v>39</v>
      </c>
      <c r="F34" s="114">
        <v>3939</v>
      </c>
      <c r="G34" s="115">
        <v>1500000</v>
      </c>
      <c r="H34" s="115"/>
      <c r="I34" s="115"/>
      <c r="J34" s="116" t="s">
        <v>70</v>
      </c>
      <c r="K34" s="128"/>
      <c r="L34" s="54"/>
    </row>
    <row r="35" spans="1:12" s="10" customFormat="1" x14ac:dyDescent="0.25">
      <c r="A35" s="111"/>
      <c r="B35" s="112">
        <v>3613</v>
      </c>
      <c r="C35" s="112">
        <v>5171</v>
      </c>
      <c r="D35" s="113" t="s">
        <v>10</v>
      </c>
      <c r="E35" s="112">
        <v>39</v>
      </c>
      <c r="F35" s="114">
        <v>3972</v>
      </c>
      <c r="G35" s="115">
        <v>1000000</v>
      </c>
      <c r="H35" s="115"/>
      <c r="I35" s="115"/>
      <c r="J35" s="116" t="s">
        <v>71</v>
      </c>
      <c r="K35" s="128"/>
      <c r="L35" s="54"/>
    </row>
    <row r="36" spans="1:12" s="10" customFormat="1" x14ac:dyDescent="0.25">
      <c r="A36" s="111"/>
      <c r="B36" s="112">
        <v>3111</v>
      </c>
      <c r="C36" s="112">
        <v>5169</v>
      </c>
      <c r="D36" s="113" t="s">
        <v>10</v>
      </c>
      <c r="E36" s="112">
        <v>39</v>
      </c>
      <c r="F36" s="114">
        <v>4029</v>
      </c>
      <c r="G36" s="115">
        <v>900000</v>
      </c>
      <c r="H36" s="115"/>
      <c r="I36" s="115"/>
      <c r="J36" s="116" t="s">
        <v>72</v>
      </c>
      <c r="K36" s="128"/>
      <c r="L36" s="54"/>
    </row>
    <row r="37" spans="1:12" s="10" customFormat="1" x14ac:dyDescent="0.25">
      <c r="A37" s="111"/>
      <c r="B37" s="112">
        <v>3113</v>
      </c>
      <c r="C37" s="112">
        <v>5166</v>
      </c>
      <c r="D37" s="113" t="s">
        <v>10</v>
      </c>
      <c r="E37" s="112">
        <v>39</v>
      </c>
      <c r="F37" s="114">
        <v>4029</v>
      </c>
      <c r="G37" s="115">
        <v>157000</v>
      </c>
      <c r="H37" s="115"/>
      <c r="I37" s="115"/>
      <c r="J37" s="116" t="s">
        <v>73</v>
      </c>
      <c r="K37" s="128"/>
      <c r="L37" s="54"/>
    </row>
    <row r="38" spans="1:12" s="10" customFormat="1" x14ac:dyDescent="0.25">
      <c r="A38" s="111"/>
      <c r="B38" s="112">
        <v>3113</v>
      </c>
      <c r="C38" s="112">
        <v>5169</v>
      </c>
      <c r="D38" s="113" t="s">
        <v>10</v>
      </c>
      <c r="E38" s="112">
        <v>39</v>
      </c>
      <c r="F38" s="114">
        <v>4029</v>
      </c>
      <c r="G38" s="115">
        <v>1039000</v>
      </c>
      <c r="H38" s="115"/>
      <c r="I38" s="115"/>
      <c r="J38" s="116" t="s">
        <v>74</v>
      </c>
      <c r="K38" s="128"/>
      <c r="L38" s="54"/>
    </row>
    <row r="39" spans="1:12" s="10" customFormat="1" x14ac:dyDescent="0.25">
      <c r="A39" s="111"/>
      <c r="B39" s="112">
        <v>3699</v>
      </c>
      <c r="C39" s="112">
        <v>5166</v>
      </c>
      <c r="D39" s="113" t="s">
        <v>10</v>
      </c>
      <c r="E39" s="112">
        <v>39</v>
      </c>
      <c r="F39" s="114">
        <v>4029</v>
      </c>
      <c r="G39" s="115">
        <v>446000</v>
      </c>
      <c r="H39" s="115"/>
      <c r="I39" s="115"/>
      <c r="J39" s="116" t="s">
        <v>75</v>
      </c>
      <c r="K39" s="128"/>
      <c r="L39" s="54"/>
    </row>
    <row r="40" spans="1:12" s="10" customFormat="1" x14ac:dyDescent="0.25">
      <c r="A40" s="111"/>
      <c r="B40" s="112">
        <v>3699</v>
      </c>
      <c r="C40" s="112">
        <v>5169</v>
      </c>
      <c r="D40" s="113" t="s">
        <v>10</v>
      </c>
      <c r="E40" s="112">
        <v>39</v>
      </c>
      <c r="F40" s="114">
        <v>4029</v>
      </c>
      <c r="G40" s="115">
        <v>1596000</v>
      </c>
      <c r="H40" s="115"/>
      <c r="I40" s="115"/>
      <c r="J40" s="116" t="s">
        <v>76</v>
      </c>
      <c r="K40" s="128"/>
      <c r="L40" s="54"/>
    </row>
    <row r="41" spans="1:12" s="10" customFormat="1" x14ac:dyDescent="0.25">
      <c r="A41" s="111"/>
      <c r="B41" s="112">
        <v>3613</v>
      </c>
      <c r="C41" s="112">
        <v>6121</v>
      </c>
      <c r="D41" s="113" t="s">
        <v>10</v>
      </c>
      <c r="E41" s="112">
        <v>39</v>
      </c>
      <c r="F41" s="114" t="s">
        <v>77</v>
      </c>
      <c r="G41" s="115"/>
      <c r="H41" s="115">
        <v>2300000</v>
      </c>
      <c r="I41" s="115"/>
      <c r="J41" s="116" t="s">
        <v>78</v>
      </c>
      <c r="K41" s="128"/>
      <c r="L41" s="54"/>
    </row>
    <row r="42" spans="1:12" s="10" customFormat="1" x14ac:dyDescent="0.25">
      <c r="A42" s="111"/>
      <c r="B42" s="112">
        <v>3699</v>
      </c>
      <c r="C42" s="112">
        <v>6130</v>
      </c>
      <c r="D42" s="113" t="s">
        <v>10</v>
      </c>
      <c r="E42" s="112">
        <v>39</v>
      </c>
      <c r="F42" s="114">
        <v>2845</v>
      </c>
      <c r="G42" s="115"/>
      <c r="H42" s="115">
        <v>1000000</v>
      </c>
      <c r="I42" s="115"/>
      <c r="J42" s="116" t="s">
        <v>79</v>
      </c>
      <c r="K42" s="128"/>
      <c r="L42" s="54"/>
    </row>
    <row r="43" spans="1:12" s="10" customFormat="1" x14ac:dyDescent="0.25">
      <c r="A43" s="111"/>
      <c r="B43" s="112">
        <v>3699</v>
      </c>
      <c r="C43" s="112">
        <v>6121</v>
      </c>
      <c r="D43" s="113" t="s">
        <v>10</v>
      </c>
      <c r="E43" s="112">
        <v>39</v>
      </c>
      <c r="F43" s="114">
        <v>3412</v>
      </c>
      <c r="G43" s="115"/>
      <c r="H43" s="115">
        <v>300000</v>
      </c>
      <c r="I43" s="115"/>
      <c r="J43" s="116" t="s">
        <v>80</v>
      </c>
      <c r="K43" s="128"/>
      <c r="L43" s="54"/>
    </row>
    <row r="44" spans="1:12" s="10" customFormat="1" x14ac:dyDescent="0.25">
      <c r="A44" s="111"/>
      <c r="B44" s="112">
        <v>3639</v>
      </c>
      <c r="C44" s="112">
        <v>6130</v>
      </c>
      <c r="D44" s="113" t="s">
        <v>10</v>
      </c>
      <c r="E44" s="112">
        <v>39</v>
      </c>
      <c r="F44" s="114">
        <v>3901</v>
      </c>
      <c r="G44" s="115"/>
      <c r="H44" s="115">
        <v>72950</v>
      </c>
      <c r="I44" s="115"/>
      <c r="J44" s="116" t="s">
        <v>81</v>
      </c>
      <c r="K44" s="128"/>
      <c r="L44" s="54"/>
    </row>
    <row r="45" spans="1:12" s="10" customFormat="1" x14ac:dyDescent="0.25">
      <c r="A45" s="111"/>
      <c r="B45" s="112">
        <v>3613</v>
      </c>
      <c r="C45" s="112">
        <v>6121</v>
      </c>
      <c r="D45" s="113" t="s">
        <v>10</v>
      </c>
      <c r="E45" s="112">
        <v>39</v>
      </c>
      <c r="F45" s="114">
        <v>3906</v>
      </c>
      <c r="G45" s="115"/>
      <c r="H45" s="115">
        <v>22600000</v>
      </c>
      <c r="I45" s="115"/>
      <c r="J45" s="116" t="s">
        <v>82</v>
      </c>
      <c r="K45" s="128"/>
      <c r="L45" s="54"/>
    </row>
    <row r="46" spans="1:12" s="10" customFormat="1" x14ac:dyDescent="0.25">
      <c r="A46" s="111"/>
      <c r="B46" s="112">
        <v>3613</v>
      </c>
      <c r="C46" s="112">
        <v>6122</v>
      </c>
      <c r="D46" s="113" t="s">
        <v>10</v>
      </c>
      <c r="E46" s="112">
        <v>39</v>
      </c>
      <c r="F46" s="114">
        <v>3914</v>
      </c>
      <c r="G46" s="115"/>
      <c r="H46" s="115">
        <v>1218000</v>
      </c>
      <c r="I46" s="115"/>
      <c r="J46" s="116" t="s">
        <v>83</v>
      </c>
      <c r="K46" s="128"/>
      <c r="L46" s="54"/>
    </row>
    <row r="47" spans="1:12" s="10" customFormat="1" x14ac:dyDescent="0.25">
      <c r="A47" s="111"/>
      <c r="B47" s="112">
        <v>3613</v>
      </c>
      <c r="C47" s="112">
        <v>6125</v>
      </c>
      <c r="D47" s="113" t="s">
        <v>10</v>
      </c>
      <c r="E47" s="112">
        <v>39</v>
      </c>
      <c r="F47" s="114">
        <v>3917</v>
      </c>
      <c r="G47" s="115"/>
      <c r="H47" s="115">
        <v>1600000</v>
      </c>
      <c r="I47" s="115"/>
      <c r="J47" s="116" t="s">
        <v>84</v>
      </c>
      <c r="K47" s="128"/>
      <c r="L47" s="54"/>
    </row>
    <row r="48" spans="1:12" s="10" customFormat="1" x14ac:dyDescent="0.25">
      <c r="A48" s="111"/>
      <c r="B48" s="112">
        <v>3421</v>
      </c>
      <c r="C48" s="112">
        <v>6121</v>
      </c>
      <c r="D48" s="113" t="s">
        <v>10</v>
      </c>
      <c r="E48" s="112">
        <v>39</v>
      </c>
      <c r="F48" s="114">
        <v>3918</v>
      </c>
      <c r="G48" s="115"/>
      <c r="H48" s="115">
        <f>1258000+625000</f>
        <v>1883000</v>
      </c>
      <c r="I48" s="115"/>
      <c r="J48" s="116" t="s">
        <v>85</v>
      </c>
      <c r="K48" s="128"/>
      <c r="L48" s="54"/>
    </row>
    <row r="49" spans="1:12" s="10" customFormat="1" x14ac:dyDescent="0.25">
      <c r="A49" s="111"/>
      <c r="B49" s="112">
        <v>3699</v>
      </c>
      <c r="C49" s="112">
        <v>6121</v>
      </c>
      <c r="D49" s="113" t="s">
        <v>10</v>
      </c>
      <c r="E49" s="112">
        <v>39</v>
      </c>
      <c r="F49" s="114">
        <v>3940</v>
      </c>
      <c r="G49" s="115"/>
      <c r="H49" s="115">
        <v>2619000</v>
      </c>
      <c r="I49" s="115"/>
      <c r="J49" s="116" t="s">
        <v>86</v>
      </c>
      <c r="K49" s="128"/>
      <c r="L49" s="54"/>
    </row>
    <row r="50" spans="1:12" s="10" customFormat="1" x14ac:dyDescent="0.25">
      <c r="A50" s="111"/>
      <c r="B50" s="112">
        <v>3613</v>
      </c>
      <c r="C50" s="112">
        <v>6121</v>
      </c>
      <c r="D50" s="113" t="s">
        <v>10</v>
      </c>
      <c r="E50" s="112">
        <v>39</v>
      </c>
      <c r="F50" s="114">
        <v>3941</v>
      </c>
      <c r="G50" s="115"/>
      <c r="H50" s="115">
        <v>1000000</v>
      </c>
      <c r="I50" s="115"/>
      <c r="J50" s="116" t="s">
        <v>87</v>
      </c>
      <c r="K50" s="128"/>
      <c r="L50" s="54"/>
    </row>
    <row r="51" spans="1:12" s="10" customFormat="1" x14ac:dyDescent="0.25">
      <c r="A51" s="111"/>
      <c r="B51" s="112">
        <v>3631</v>
      </c>
      <c r="C51" s="112">
        <v>6121</v>
      </c>
      <c r="D51" s="113" t="s">
        <v>10</v>
      </c>
      <c r="E51" s="112">
        <v>70</v>
      </c>
      <c r="F51" s="114">
        <v>7100</v>
      </c>
      <c r="G51" s="115"/>
      <c r="H51" s="115">
        <v>4000000</v>
      </c>
      <c r="I51" s="115"/>
      <c r="J51" s="116" t="s">
        <v>88</v>
      </c>
      <c r="K51" s="128"/>
      <c r="L51" s="54"/>
    </row>
    <row r="52" spans="1:12" s="10" customFormat="1" x14ac:dyDescent="0.25">
      <c r="A52" s="111"/>
      <c r="B52" s="112">
        <v>3745</v>
      </c>
      <c r="C52" s="112">
        <v>6351</v>
      </c>
      <c r="D52" s="113" t="s">
        <v>10</v>
      </c>
      <c r="E52" s="112">
        <v>70</v>
      </c>
      <c r="F52" s="114">
        <v>7072</v>
      </c>
      <c r="G52" s="115"/>
      <c r="H52" s="115">
        <v>863193</v>
      </c>
      <c r="I52" s="115"/>
      <c r="J52" s="116" t="s">
        <v>89</v>
      </c>
      <c r="K52" s="128"/>
      <c r="L52" s="54"/>
    </row>
    <row r="53" spans="1:12" s="10" customFormat="1" x14ac:dyDescent="0.25">
      <c r="A53" s="111"/>
      <c r="B53" s="112">
        <v>3745</v>
      </c>
      <c r="C53" s="112">
        <v>6351</v>
      </c>
      <c r="D53" s="113" t="s">
        <v>10</v>
      </c>
      <c r="E53" s="112">
        <v>70</v>
      </c>
      <c r="F53" s="114">
        <v>7072</v>
      </c>
      <c r="G53" s="115"/>
      <c r="H53" s="115">
        <v>1929833</v>
      </c>
      <c r="I53" s="115"/>
      <c r="J53" s="116" t="s">
        <v>90</v>
      </c>
      <c r="K53" s="128"/>
      <c r="L53" s="54"/>
    </row>
    <row r="54" spans="1:12" s="10" customFormat="1" x14ac:dyDescent="0.25">
      <c r="A54" s="111"/>
      <c r="B54" s="112">
        <v>3745</v>
      </c>
      <c r="C54" s="112">
        <v>6351</v>
      </c>
      <c r="D54" s="113" t="s">
        <v>10</v>
      </c>
      <c r="E54" s="112">
        <v>70</v>
      </c>
      <c r="F54" s="114">
        <v>7072</v>
      </c>
      <c r="G54" s="115"/>
      <c r="H54" s="115">
        <v>96478</v>
      </c>
      <c r="I54" s="115"/>
      <c r="J54" s="116" t="s">
        <v>91</v>
      </c>
      <c r="K54" s="128"/>
      <c r="L54" s="54"/>
    </row>
    <row r="55" spans="1:12" s="10" customFormat="1" ht="24.75" x14ac:dyDescent="0.25">
      <c r="A55" s="111"/>
      <c r="B55" s="112">
        <v>3599</v>
      </c>
      <c r="C55" s="112">
        <v>6351</v>
      </c>
      <c r="D55" s="113" t="s">
        <v>10</v>
      </c>
      <c r="E55" s="112">
        <v>70</v>
      </c>
      <c r="F55" s="114">
        <v>7077</v>
      </c>
      <c r="G55" s="115"/>
      <c r="H55" s="115">
        <v>8633929.0899999999</v>
      </c>
      <c r="I55" s="115"/>
      <c r="J55" s="116" t="s">
        <v>92</v>
      </c>
      <c r="K55" s="128"/>
      <c r="L55" s="54"/>
    </row>
    <row r="56" spans="1:12" s="10" customFormat="1" x14ac:dyDescent="0.25">
      <c r="A56" s="111"/>
      <c r="B56" s="112">
        <v>3599</v>
      </c>
      <c r="C56" s="112">
        <v>6351</v>
      </c>
      <c r="D56" s="113" t="s">
        <v>10</v>
      </c>
      <c r="E56" s="112">
        <v>70</v>
      </c>
      <c r="F56" s="114">
        <v>7077</v>
      </c>
      <c r="G56" s="115"/>
      <c r="H56" s="115">
        <v>116932.5</v>
      </c>
      <c r="I56" s="115"/>
      <c r="J56" s="116" t="s">
        <v>93</v>
      </c>
      <c r="K56" s="128"/>
      <c r="L56" s="54"/>
    </row>
    <row r="57" spans="1:12" s="10" customFormat="1" x14ac:dyDescent="0.25">
      <c r="A57" s="111"/>
      <c r="B57" s="112">
        <v>3599</v>
      </c>
      <c r="C57" s="112">
        <v>6351</v>
      </c>
      <c r="D57" s="113" t="s">
        <v>10</v>
      </c>
      <c r="E57" s="112">
        <v>70</v>
      </c>
      <c r="F57" s="114">
        <v>7077</v>
      </c>
      <c r="G57" s="115"/>
      <c r="H57" s="115">
        <v>297408</v>
      </c>
      <c r="I57" s="115"/>
      <c r="J57" s="116" t="s">
        <v>94</v>
      </c>
      <c r="K57" s="128"/>
      <c r="L57" s="54"/>
    </row>
    <row r="58" spans="1:12" s="10" customFormat="1" x14ac:dyDescent="0.25">
      <c r="A58" s="111"/>
      <c r="B58" s="112">
        <v>3599</v>
      </c>
      <c r="C58" s="112">
        <v>6351</v>
      </c>
      <c r="D58" s="113" t="s">
        <v>10</v>
      </c>
      <c r="E58" s="112">
        <v>70</v>
      </c>
      <c r="F58" s="114">
        <v>7077</v>
      </c>
      <c r="G58" s="115"/>
      <c r="H58" s="115">
        <v>488200</v>
      </c>
      <c r="I58" s="115"/>
      <c r="J58" s="116" t="s">
        <v>95</v>
      </c>
      <c r="K58" s="128"/>
      <c r="L58" s="54"/>
    </row>
    <row r="59" spans="1:12" s="10" customFormat="1" x14ac:dyDescent="0.25">
      <c r="A59" s="111"/>
      <c r="B59" s="112">
        <v>3599</v>
      </c>
      <c r="C59" s="112">
        <v>6351</v>
      </c>
      <c r="D59" s="113" t="s">
        <v>10</v>
      </c>
      <c r="E59" s="112">
        <v>70</v>
      </c>
      <c r="F59" s="114">
        <v>7077</v>
      </c>
      <c r="G59" s="115"/>
      <c r="H59" s="115">
        <v>525981.5</v>
      </c>
      <c r="I59" s="115"/>
      <c r="J59" s="116" t="s">
        <v>96</v>
      </c>
      <c r="K59" s="128"/>
      <c r="L59" s="54"/>
    </row>
    <row r="60" spans="1:12" s="10" customFormat="1" x14ac:dyDescent="0.25">
      <c r="A60" s="111"/>
      <c r="B60" s="112">
        <v>3599</v>
      </c>
      <c r="C60" s="112">
        <v>6351</v>
      </c>
      <c r="D60" s="113" t="s">
        <v>10</v>
      </c>
      <c r="E60" s="112">
        <v>70</v>
      </c>
      <c r="F60" s="114">
        <v>7077</v>
      </c>
      <c r="G60" s="115"/>
      <c r="H60" s="115">
        <v>180000</v>
      </c>
      <c r="I60" s="115"/>
      <c r="J60" s="116" t="s">
        <v>97</v>
      </c>
      <c r="K60" s="128"/>
      <c r="L60" s="54"/>
    </row>
    <row r="61" spans="1:12" s="10" customFormat="1" ht="15.75" thickBot="1" x14ac:dyDescent="0.3">
      <c r="A61" s="111"/>
      <c r="B61" s="117" t="s">
        <v>10</v>
      </c>
      <c r="C61" s="117">
        <v>8115</v>
      </c>
      <c r="D61" s="118" t="s">
        <v>10</v>
      </c>
      <c r="E61" s="117">
        <v>41</v>
      </c>
      <c r="F61" s="119">
        <v>4100</v>
      </c>
      <c r="G61" s="120"/>
      <c r="H61" s="120"/>
      <c r="I61" s="120">
        <v>149664853.36000001</v>
      </c>
      <c r="J61" s="121" t="s">
        <v>33</v>
      </c>
      <c r="K61" s="128"/>
      <c r="L61" s="54"/>
    </row>
    <row r="62" spans="1:12" s="10" customFormat="1" x14ac:dyDescent="0.25">
      <c r="A62" s="106">
        <v>2</v>
      </c>
      <c r="B62" s="107">
        <v>3329</v>
      </c>
      <c r="C62" s="107">
        <v>5511</v>
      </c>
      <c r="D62" s="40" t="s">
        <v>10</v>
      </c>
      <c r="E62" s="107">
        <v>41</v>
      </c>
      <c r="F62" s="108">
        <v>4100</v>
      </c>
      <c r="G62" s="109">
        <v>110000</v>
      </c>
      <c r="H62" s="109"/>
      <c r="I62" s="109"/>
      <c r="J62" s="110" t="s">
        <v>98</v>
      </c>
      <c r="K62" s="128"/>
      <c r="L62" s="54"/>
    </row>
    <row r="63" spans="1:12" s="10" customFormat="1" ht="15.75" thickBot="1" x14ac:dyDescent="0.3">
      <c r="A63" s="122"/>
      <c r="B63" s="123" t="s">
        <v>10</v>
      </c>
      <c r="C63" s="123">
        <v>8115</v>
      </c>
      <c r="D63" s="51" t="s">
        <v>10</v>
      </c>
      <c r="E63" s="123">
        <v>41</v>
      </c>
      <c r="F63" s="124">
        <v>400</v>
      </c>
      <c r="G63" s="125"/>
      <c r="H63" s="125"/>
      <c r="I63" s="125">
        <v>110000</v>
      </c>
      <c r="J63" s="126" t="s">
        <v>33</v>
      </c>
      <c r="K63" s="129"/>
      <c r="L63" s="55"/>
    </row>
    <row r="64" spans="1:12" s="10" customFormat="1" x14ac:dyDescent="0.25"/>
    <row r="65" s="10" customFormat="1" x14ac:dyDescent="0.25"/>
    <row r="66" s="10" customFormat="1" x14ac:dyDescent="0.25"/>
    <row r="67" s="10" customFormat="1" x14ac:dyDescent="0.25"/>
    <row r="68" s="10" customFormat="1" x14ac:dyDescent="0.25"/>
    <row r="69" s="10" customFormat="1" x14ac:dyDescent="0.25"/>
    <row r="70" s="10" customFormat="1" x14ac:dyDescent="0.25"/>
    <row r="71" s="10" customFormat="1" x14ac:dyDescent="0.25"/>
    <row r="72" s="10" customFormat="1" x14ac:dyDescent="0.25"/>
    <row r="73" s="10" customFormat="1" x14ac:dyDescent="0.25"/>
    <row r="74" s="10" customFormat="1" x14ac:dyDescent="0.25"/>
    <row r="75" s="10" customFormat="1" x14ac:dyDescent="0.25"/>
    <row r="76" s="10" customFormat="1" x14ac:dyDescent="0.25"/>
    <row r="77" s="10" customFormat="1" x14ac:dyDescent="0.25"/>
    <row r="78" s="10" customFormat="1" x14ac:dyDescent="0.25"/>
    <row r="79" s="10" customFormat="1" x14ac:dyDescent="0.25"/>
    <row r="80" s="10" customFormat="1" x14ac:dyDescent="0.25"/>
    <row r="81" s="10" customFormat="1" x14ac:dyDescent="0.25"/>
    <row r="82" s="10" customFormat="1" x14ac:dyDescent="0.25"/>
    <row r="83" s="10" customFormat="1" x14ac:dyDescent="0.25"/>
    <row r="84" s="10" customFormat="1" x14ac:dyDescent="0.25"/>
    <row r="85" s="10" customFormat="1" x14ac:dyDescent="0.25"/>
    <row r="86" s="10" customFormat="1" x14ac:dyDescent="0.25"/>
    <row r="87" s="10" customFormat="1" x14ac:dyDescent="0.25"/>
    <row r="88" s="10" customFormat="1" x14ac:dyDescent="0.25"/>
    <row r="89" s="10" customFormat="1" x14ac:dyDescent="0.25"/>
    <row r="90" s="10" customFormat="1" x14ac:dyDescent="0.25"/>
    <row r="91" s="10" customFormat="1" x14ac:dyDescent="0.25"/>
    <row r="92" s="10" customFormat="1" x14ac:dyDescent="0.25"/>
    <row r="93" s="10" customFormat="1" x14ac:dyDescent="0.25"/>
    <row r="94" s="10" customFormat="1" x14ac:dyDescent="0.25"/>
    <row r="95" s="10" customFormat="1" x14ac:dyDescent="0.25"/>
    <row r="96" s="10" customFormat="1" x14ac:dyDescent="0.25"/>
    <row r="97" s="10" customFormat="1" x14ac:dyDescent="0.25"/>
    <row r="98" s="10" customFormat="1" x14ac:dyDescent="0.25"/>
    <row r="99" s="10" customFormat="1" x14ac:dyDescent="0.25"/>
    <row r="100" s="10" customFormat="1" x14ac:dyDescent="0.25"/>
    <row r="101" s="10" customFormat="1" x14ac:dyDescent="0.25"/>
    <row r="102" s="10" customFormat="1" x14ac:dyDescent="0.25"/>
    <row r="103" s="10" customFormat="1" x14ac:dyDescent="0.25"/>
    <row r="104" s="10" customFormat="1" x14ac:dyDescent="0.25"/>
    <row r="105" s="10" customFormat="1" x14ac:dyDescent="0.25"/>
    <row r="106" s="10" customFormat="1" x14ac:dyDescent="0.25"/>
    <row r="107" s="10" customFormat="1" x14ac:dyDescent="0.25"/>
    <row r="108" s="10" customFormat="1" x14ac:dyDescent="0.25"/>
    <row r="109" s="10" customFormat="1" x14ac:dyDescent="0.25"/>
    <row r="110" s="10" customFormat="1" x14ac:dyDescent="0.25"/>
    <row r="111" s="10" customFormat="1" x14ac:dyDescent="0.25"/>
    <row r="112" s="10" customFormat="1" x14ac:dyDescent="0.25"/>
    <row r="113" s="10" customFormat="1" x14ac:dyDescent="0.25"/>
    <row r="114" s="10" customFormat="1" x14ac:dyDescent="0.25"/>
    <row r="115" s="10" customFormat="1" x14ac:dyDescent="0.25"/>
    <row r="116" s="10" customFormat="1" x14ac:dyDescent="0.25"/>
    <row r="117" s="10" customFormat="1" x14ac:dyDescent="0.25"/>
    <row r="118" s="10" customFormat="1" x14ac:dyDescent="0.25"/>
    <row r="119" s="10" customFormat="1" x14ac:dyDescent="0.25"/>
    <row r="120" s="10" customFormat="1" x14ac:dyDescent="0.25"/>
    <row r="121" s="10" customFormat="1" x14ac:dyDescent="0.25"/>
    <row r="122" s="10" customFormat="1" x14ac:dyDescent="0.25"/>
    <row r="123" s="10" customFormat="1" x14ac:dyDescent="0.25"/>
    <row r="124" s="10" customFormat="1" x14ac:dyDescent="0.25"/>
    <row r="125" s="10" customFormat="1" x14ac:dyDescent="0.25"/>
    <row r="126" s="10" customFormat="1" x14ac:dyDescent="0.25"/>
    <row r="127" s="10" customFormat="1" x14ac:dyDescent="0.25"/>
    <row r="128" s="10" customFormat="1" x14ac:dyDescent="0.25"/>
    <row r="129" s="10" customFormat="1" x14ac:dyDescent="0.25"/>
    <row r="130" s="10" customFormat="1" x14ac:dyDescent="0.25"/>
    <row r="131" s="10" customFormat="1" x14ac:dyDescent="0.25"/>
    <row r="132" s="10" customFormat="1" x14ac:dyDescent="0.25"/>
    <row r="133" s="10" customFormat="1" x14ac:dyDescent="0.25"/>
    <row r="134" s="10" customFormat="1" x14ac:dyDescent="0.25"/>
    <row r="135" s="10" customFormat="1" x14ac:dyDescent="0.25"/>
    <row r="136" s="10" customFormat="1" x14ac:dyDescent="0.25"/>
    <row r="137" s="10" customFormat="1" x14ac:dyDescent="0.25"/>
    <row r="138" s="10" customFormat="1" x14ac:dyDescent="0.25"/>
    <row r="139" s="10" customFormat="1" x14ac:dyDescent="0.25"/>
    <row r="140" s="10" customFormat="1" x14ac:dyDescent="0.25"/>
    <row r="141" s="10" customFormat="1" x14ac:dyDescent="0.25"/>
    <row r="142" s="10" customFormat="1" x14ac:dyDescent="0.25"/>
    <row r="143" s="10" customFormat="1" x14ac:dyDescent="0.25"/>
    <row r="144" s="10" customFormat="1" x14ac:dyDescent="0.25"/>
    <row r="145" s="10" customFormat="1" x14ac:dyDescent="0.25"/>
    <row r="146" s="10" customFormat="1" x14ac:dyDescent="0.25"/>
    <row r="147" s="10" customFormat="1" x14ac:dyDescent="0.25"/>
    <row r="148" s="10" customFormat="1" x14ac:dyDescent="0.25"/>
    <row r="149" s="10" customFormat="1" x14ac:dyDescent="0.25"/>
    <row r="150" s="10" customFormat="1" x14ac:dyDescent="0.25"/>
    <row r="151" s="10" customFormat="1" x14ac:dyDescent="0.25"/>
    <row r="152" s="10" customFormat="1" x14ac:dyDescent="0.25"/>
  </sheetData>
  <mergeCells count="16">
    <mergeCell ref="A62:A63"/>
    <mergeCell ref="K6:K63"/>
    <mergeCell ref="L6:L63"/>
    <mergeCell ref="A2:L2"/>
    <mergeCell ref="G3:I3"/>
    <mergeCell ref="K4:K5"/>
    <mergeCell ref="G4:H4"/>
    <mergeCell ref="L4:L5"/>
    <mergeCell ref="A4:A5"/>
    <mergeCell ref="B4:B5"/>
    <mergeCell ref="C4:C5"/>
    <mergeCell ref="D4:D5"/>
    <mergeCell ref="E4:E5"/>
    <mergeCell ref="F4:F5"/>
    <mergeCell ref="J4:J5"/>
    <mergeCell ref="A6:A61"/>
  </mergeCells>
  <pageMargins left="0.7" right="0.7" top="0.78740157499999996" bottom="0.78740157499999996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L202"/>
  <sheetViews>
    <sheetView zoomScaleNormal="100" zoomScalePage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8" sqref="M8"/>
    </sheetView>
  </sheetViews>
  <sheetFormatPr defaultRowHeight="15" x14ac:dyDescent="0.25"/>
  <cols>
    <col min="1" max="1" width="4.140625" style="18" customWidth="1"/>
    <col min="2" max="3" width="5" style="19" customWidth="1"/>
    <col min="4" max="4" width="8.42578125" style="20" customWidth="1"/>
    <col min="5" max="5" width="3.28515625" style="21" customWidth="1"/>
    <col min="6" max="6" width="5.140625" style="22" customWidth="1"/>
    <col min="7" max="9" width="16.7109375" style="23" customWidth="1"/>
    <col min="10" max="10" width="46.7109375" style="24" customWidth="1"/>
    <col min="11" max="11" width="8.42578125" style="25" customWidth="1"/>
    <col min="12" max="12" width="9.140625" style="26"/>
    <col min="13" max="14" width="9.140625" style="25"/>
    <col min="15" max="15" width="12.28515625" style="25" bestFit="1" customWidth="1"/>
    <col min="16" max="16384" width="9.140625" style="25"/>
  </cols>
  <sheetData>
    <row r="1" spans="1:12" ht="15.75" thickBot="1" x14ac:dyDescent="0.3">
      <c r="A1" s="37"/>
    </row>
    <row r="2" spans="1:12" s="26" customFormat="1" ht="19.5" thickBot="1" x14ac:dyDescent="0.25">
      <c r="A2" s="84" t="s">
        <v>101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6"/>
    </row>
    <row r="3" spans="1:12" s="26" customFormat="1" ht="15.75" thickBot="1" x14ac:dyDescent="0.3">
      <c r="A3" s="27"/>
      <c r="B3" s="28"/>
      <c r="C3" s="28"/>
      <c r="D3" s="20"/>
      <c r="E3" s="21"/>
      <c r="F3" s="22"/>
      <c r="G3" s="91" t="s">
        <v>0</v>
      </c>
      <c r="H3" s="91"/>
      <c r="I3" s="91"/>
      <c r="J3" s="29"/>
      <c r="K3" s="25"/>
    </row>
    <row r="4" spans="1:12" s="26" customFormat="1" x14ac:dyDescent="0.25">
      <c r="A4" s="92" t="s">
        <v>14</v>
      </c>
      <c r="B4" s="94" t="s">
        <v>1</v>
      </c>
      <c r="C4" s="96" t="s">
        <v>2</v>
      </c>
      <c r="D4" s="89" t="s">
        <v>11</v>
      </c>
      <c r="E4" s="98" t="s">
        <v>3</v>
      </c>
      <c r="F4" s="100" t="s">
        <v>4</v>
      </c>
      <c r="G4" s="104" t="s">
        <v>5</v>
      </c>
      <c r="H4" s="105"/>
      <c r="I4" s="34" t="s">
        <v>6</v>
      </c>
      <c r="J4" s="102" t="s">
        <v>12</v>
      </c>
      <c r="K4" s="87" t="s">
        <v>13</v>
      </c>
      <c r="L4" s="87" t="s">
        <v>15</v>
      </c>
    </row>
    <row r="5" spans="1:12" s="26" customFormat="1" ht="21" customHeight="1" thickBot="1" x14ac:dyDescent="0.3">
      <c r="A5" s="93"/>
      <c r="B5" s="95"/>
      <c r="C5" s="97"/>
      <c r="D5" s="90"/>
      <c r="E5" s="99"/>
      <c r="F5" s="101"/>
      <c r="G5" s="35" t="s">
        <v>7</v>
      </c>
      <c r="H5" s="35" t="s">
        <v>8</v>
      </c>
      <c r="I5" s="36" t="s">
        <v>9</v>
      </c>
      <c r="J5" s="103"/>
      <c r="K5" s="88"/>
      <c r="L5" s="88"/>
    </row>
    <row r="6" spans="1:12" ht="15.75" customHeight="1" x14ac:dyDescent="0.2">
      <c r="A6" s="80">
        <v>1</v>
      </c>
      <c r="B6" s="130">
        <v>6402</v>
      </c>
      <c r="C6" s="38">
        <v>5364</v>
      </c>
      <c r="D6" s="131">
        <v>98018</v>
      </c>
      <c r="E6" s="130" t="s">
        <v>36</v>
      </c>
      <c r="F6" s="130" t="s">
        <v>37</v>
      </c>
      <c r="G6" s="30">
        <v>87</v>
      </c>
      <c r="H6" s="30"/>
      <c r="I6" s="30"/>
      <c r="J6" s="49" t="s">
        <v>102</v>
      </c>
      <c r="K6" s="132" t="s">
        <v>103</v>
      </c>
      <c r="L6" s="81" t="s">
        <v>100</v>
      </c>
    </row>
    <row r="7" spans="1:12" ht="15.75" customHeight="1" x14ac:dyDescent="0.2">
      <c r="A7" s="78"/>
      <c r="B7" s="133">
        <v>6402</v>
      </c>
      <c r="C7" s="134">
        <v>5364</v>
      </c>
      <c r="D7" s="135">
        <v>98020</v>
      </c>
      <c r="E7" s="133" t="s">
        <v>36</v>
      </c>
      <c r="F7" s="133" t="s">
        <v>37</v>
      </c>
      <c r="G7" s="136">
        <v>59</v>
      </c>
      <c r="H7" s="136"/>
      <c r="I7" s="136"/>
      <c r="J7" s="137" t="s">
        <v>104</v>
      </c>
      <c r="K7" s="138"/>
      <c r="L7" s="82"/>
    </row>
    <row r="8" spans="1:12" ht="15.75" customHeight="1" x14ac:dyDescent="0.2">
      <c r="A8" s="78"/>
      <c r="B8" s="133">
        <v>3699</v>
      </c>
      <c r="C8" s="134">
        <v>5166</v>
      </c>
      <c r="D8" s="135" t="s">
        <v>10</v>
      </c>
      <c r="E8" s="133">
        <v>13</v>
      </c>
      <c r="F8" s="133">
        <v>2863</v>
      </c>
      <c r="G8" s="136">
        <v>1260000</v>
      </c>
      <c r="H8" s="136"/>
      <c r="I8" s="136"/>
      <c r="J8" s="137" t="s">
        <v>105</v>
      </c>
      <c r="K8" s="138"/>
      <c r="L8" s="82"/>
    </row>
    <row r="9" spans="1:12" ht="12.75" x14ac:dyDescent="0.2">
      <c r="A9" s="78"/>
      <c r="B9" s="133">
        <v>3699</v>
      </c>
      <c r="C9" s="134">
        <v>5192</v>
      </c>
      <c r="D9" s="135" t="s">
        <v>10</v>
      </c>
      <c r="E9" s="133">
        <v>13</v>
      </c>
      <c r="F9" s="133" t="s">
        <v>106</v>
      </c>
      <c r="G9" s="136">
        <v>1250000</v>
      </c>
      <c r="H9" s="136"/>
      <c r="I9" s="136"/>
      <c r="J9" s="137" t="s">
        <v>107</v>
      </c>
      <c r="K9" s="138"/>
      <c r="L9" s="82"/>
    </row>
    <row r="10" spans="1:12" ht="12.75" x14ac:dyDescent="0.2">
      <c r="A10" s="78"/>
      <c r="B10" s="133">
        <v>3699</v>
      </c>
      <c r="C10" s="134">
        <v>5192</v>
      </c>
      <c r="D10" s="135" t="s">
        <v>10</v>
      </c>
      <c r="E10" s="133">
        <v>13</v>
      </c>
      <c r="F10" s="133" t="s">
        <v>106</v>
      </c>
      <c r="G10" s="136">
        <v>600000</v>
      </c>
      <c r="H10" s="136"/>
      <c r="I10" s="136"/>
      <c r="J10" s="137" t="s">
        <v>108</v>
      </c>
      <c r="K10" s="138"/>
      <c r="L10" s="82"/>
    </row>
    <row r="11" spans="1:12" ht="12.75" x14ac:dyDescent="0.2">
      <c r="A11" s="78"/>
      <c r="B11" s="133">
        <v>3699</v>
      </c>
      <c r="C11" s="134">
        <v>5192</v>
      </c>
      <c r="D11" s="135" t="s">
        <v>10</v>
      </c>
      <c r="E11" s="133">
        <v>13</v>
      </c>
      <c r="F11" s="133" t="s">
        <v>106</v>
      </c>
      <c r="G11" s="136">
        <v>1000000</v>
      </c>
      <c r="H11" s="136"/>
      <c r="I11" s="136"/>
      <c r="J11" s="137" t="s">
        <v>109</v>
      </c>
      <c r="K11" s="138"/>
      <c r="L11" s="82"/>
    </row>
    <row r="12" spans="1:12" ht="12.75" x14ac:dyDescent="0.2">
      <c r="A12" s="78"/>
      <c r="B12" s="133" t="s">
        <v>110</v>
      </c>
      <c r="C12" s="134" t="s">
        <v>111</v>
      </c>
      <c r="D12" s="135" t="s">
        <v>10</v>
      </c>
      <c r="E12" s="133">
        <v>13</v>
      </c>
      <c r="F12" s="133" t="s">
        <v>106</v>
      </c>
      <c r="G12" s="136">
        <v>1000000</v>
      </c>
      <c r="H12" s="136"/>
      <c r="I12" s="136"/>
      <c r="J12" s="137" t="s">
        <v>112</v>
      </c>
      <c r="K12" s="138"/>
      <c r="L12" s="82"/>
    </row>
    <row r="13" spans="1:12" ht="12.75" x14ac:dyDescent="0.2">
      <c r="A13" s="78"/>
      <c r="B13" s="133" t="s">
        <v>110</v>
      </c>
      <c r="C13" s="134" t="s">
        <v>113</v>
      </c>
      <c r="D13" s="135" t="s">
        <v>10</v>
      </c>
      <c r="E13" s="133">
        <v>13</v>
      </c>
      <c r="F13" s="133" t="s">
        <v>106</v>
      </c>
      <c r="G13" s="136">
        <v>1208000</v>
      </c>
      <c r="H13" s="136"/>
      <c r="I13" s="136"/>
      <c r="J13" s="137" t="s">
        <v>114</v>
      </c>
      <c r="K13" s="138"/>
      <c r="L13" s="82"/>
    </row>
    <row r="14" spans="1:12" ht="12.75" x14ac:dyDescent="0.2">
      <c r="A14" s="78"/>
      <c r="B14" s="133" t="s">
        <v>110</v>
      </c>
      <c r="C14" s="134" t="s">
        <v>113</v>
      </c>
      <c r="D14" s="135" t="s">
        <v>10</v>
      </c>
      <c r="E14" s="133">
        <v>13</v>
      </c>
      <c r="F14" s="133" t="s">
        <v>106</v>
      </c>
      <c r="G14" s="136">
        <v>100000</v>
      </c>
      <c r="H14" s="136"/>
      <c r="I14" s="136"/>
      <c r="J14" s="137" t="s">
        <v>115</v>
      </c>
      <c r="K14" s="138"/>
      <c r="L14" s="82"/>
    </row>
    <row r="15" spans="1:12" ht="12.75" x14ac:dyDescent="0.2">
      <c r="A15" s="78"/>
      <c r="B15" s="133" t="s">
        <v>110</v>
      </c>
      <c r="C15" s="134" t="s">
        <v>113</v>
      </c>
      <c r="D15" s="135" t="s">
        <v>10</v>
      </c>
      <c r="E15" s="133">
        <v>13</v>
      </c>
      <c r="F15" s="133" t="s">
        <v>106</v>
      </c>
      <c r="G15" s="136">
        <v>780000</v>
      </c>
      <c r="H15" s="136"/>
      <c r="I15" s="136"/>
      <c r="J15" s="137" t="s">
        <v>116</v>
      </c>
      <c r="K15" s="138"/>
      <c r="L15" s="82"/>
    </row>
    <row r="16" spans="1:12" ht="12.75" x14ac:dyDescent="0.2">
      <c r="A16" s="78"/>
      <c r="B16" s="133">
        <v>6171</v>
      </c>
      <c r="C16" s="134">
        <v>5171</v>
      </c>
      <c r="D16" s="135" t="s">
        <v>10</v>
      </c>
      <c r="E16" s="133">
        <v>19</v>
      </c>
      <c r="F16" s="133" t="s">
        <v>117</v>
      </c>
      <c r="G16" s="136">
        <v>57200</v>
      </c>
      <c r="H16" s="136"/>
      <c r="I16" s="136"/>
      <c r="J16" s="137" t="s">
        <v>68</v>
      </c>
      <c r="K16" s="138"/>
      <c r="L16" s="82"/>
    </row>
    <row r="17" spans="1:12" ht="12.75" x14ac:dyDescent="0.2">
      <c r="A17" s="78"/>
      <c r="B17" s="133">
        <v>6171</v>
      </c>
      <c r="C17" s="134">
        <v>5137</v>
      </c>
      <c r="D17" s="135" t="s">
        <v>10</v>
      </c>
      <c r="E17" s="133">
        <v>19</v>
      </c>
      <c r="F17" s="133" t="s">
        <v>118</v>
      </c>
      <c r="G17" s="136">
        <v>49200</v>
      </c>
      <c r="H17" s="136"/>
      <c r="I17" s="136"/>
      <c r="J17" s="137" t="s">
        <v>119</v>
      </c>
      <c r="K17" s="138"/>
      <c r="L17" s="82"/>
    </row>
    <row r="18" spans="1:12" ht="12.75" x14ac:dyDescent="0.2">
      <c r="A18" s="78"/>
      <c r="B18" s="133">
        <v>6171</v>
      </c>
      <c r="C18" s="134">
        <v>5171</v>
      </c>
      <c r="D18" s="135" t="s">
        <v>10</v>
      </c>
      <c r="E18" s="133">
        <v>19</v>
      </c>
      <c r="F18" s="133" t="s">
        <v>118</v>
      </c>
      <c r="G18" s="136">
        <v>111900</v>
      </c>
      <c r="H18" s="136"/>
      <c r="I18" s="136"/>
      <c r="J18" s="137" t="s">
        <v>68</v>
      </c>
      <c r="K18" s="138"/>
      <c r="L18" s="82"/>
    </row>
    <row r="19" spans="1:12" ht="12.75" x14ac:dyDescent="0.2">
      <c r="A19" s="78"/>
      <c r="B19" s="133">
        <v>6171</v>
      </c>
      <c r="C19" s="134">
        <v>6121</v>
      </c>
      <c r="D19" s="135" t="s">
        <v>10</v>
      </c>
      <c r="E19" s="133">
        <v>19</v>
      </c>
      <c r="F19" s="133" t="s">
        <v>117</v>
      </c>
      <c r="G19" s="136"/>
      <c r="H19" s="136">
        <v>220000</v>
      </c>
      <c r="I19" s="136"/>
      <c r="J19" s="137" t="s">
        <v>120</v>
      </c>
      <c r="K19" s="138"/>
      <c r="L19" s="82"/>
    </row>
    <row r="20" spans="1:12" ht="12.75" x14ac:dyDescent="0.2">
      <c r="A20" s="78"/>
      <c r="B20" s="133" t="s">
        <v>121</v>
      </c>
      <c r="C20" s="134">
        <v>5011</v>
      </c>
      <c r="D20" s="135">
        <v>104513013</v>
      </c>
      <c r="E20" s="133">
        <v>20</v>
      </c>
      <c r="F20" s="133" t="s">
        <v>122</v>
      </c>
      <c r="G20" s="136">
        <v>326566.2</v>
      </c>
      <c r="H20" s="136"/>
      <c r="I20" s="136"/>
      <c r="J20" s="137" t="s">
        <v>123</v>
      </c>
      <c r="K20" s="138"/>
      <c r="L20" s="82"/>
    </row>
    <row r="21" spans="1:12" ht="12.75" x14ac:dyDescent="0.2">
      <c r="A21" s="78"/>
      <c r="B21" s="133" t="s">
        <v>121</v>
      </c>
      <c r="C21" s="134">
        <v>5011</v>
      </c>
      <c r="D21" s="135">
        <v>104113013</v>
      </c>
      <c r="E21" s="133">
        <v>20</v>
      </c>
      <c r="F21" s="133" t="s">
        <v>122</v>
      </c>
      <c r="G21" s="136">
        <v>38419.550000000003</v>
      </c>
      <c r="H21" s="136"/>
      <c r="I21" s="136"/>
      <c r="J21" s="137" t="s">
        <v>123</v>
      </c>
      <c r="K21" s="138"/>
      <c r="L21" s="82"/>
    </row>
    <row r="22" spans="1:12" ht="12.75" x14ac:dyDescent="0.2">
      <c r="A22" s="78"/>
      <c r="B22" s="133" t="s">
        <v>121</v>
      </c>
      <c r="C22" s="134">
        <v>5011</v>
      </c>
      <c r="D22" s="135">
        <v>104100000</v>
      </c>
      <c r="E22" s="133">
        <v>20</v>
      </c>
      <c r="F22" s="133" t="s">
        <v>122</v>
      </c>
      <c r="G22" s="136">
        <v>19209.78</v>
      </c>
      <c r="H22" s="136"/>
      <c r="I22" s="136"/>
      <c r="J22" s="137" t="s">
        <v>123</v>
      </c>
      <c r="K22" s="138"/>
      <c r="L22" s="82"/>
    </row>
    <row r="23" spans="1:12" ht="12.75" x14ac:dyDescent="0.2">
      <c r="A23" s="78"/>
      <c r="B23" s="133" t="s">
        <v>121</v>
      </c>
      <c r="C23" s="134">
        <v>5021</v>
      </c>
      <c r="D23" s="135">
        <v>104513013</v>
      </c>
      <c r="E23" s="133">
        <v>20</v>
      </c>
      <c r="F23" s="133" t="s">
        <v>122</v>
      </c>
      <c r="G23" s="136">
        <v>93500</v>
      </c>
      <c r="H23" s="136"/>
      <c r="I23" s="136"/>
      <c r="J23" s="137" t="s">
        <v>124</v>
      </c>
      <c r="K23" s="138"/>
      <c r="L23" s="82"/>
    </row>
    <row r="24" spans="1:12" ht="12.75" x14ac:dyDescent="0.2">
      <c r="A24" s="78"/>
      <c r="B24" s="133" t="s">
        <v>121</v>
      </c>
      <c r="C24" s="134">
        <v>5021</v>
      </c>
      <c r="D24" s="135">
        <v>104113013</v>
      </c>
      <c r="E24" s="133">
        <v>20</v>
      </c>
      <c r="F24" s="133" t="s">
        <v>122</v>
      </c>
      <c r="G24" s="136">
        <v>11000</v>
      </c>
      <c r="H24" s="136"/>
      <c r="I24" s="136"/>
      <c r="J24" s="137" t="s">
        <v>124</v>
      </c>
      <c r="K24" s="138"/>
      <c r="L24" s="82"/>
    </row>
    <row r="25" spans="1:12" ht="12.75" x14ac:dyDescent="0.2">
      <c r="A25" s="78"/>
      <c r="B25" s="133" t="s">
        <v>121</v>
      </c>
      <c r="C25" s="134">
        <v>5021</v>
      </c>
      <c r="D25" s="135">
        <v>104100000</v>
      </c>
      <c r="E25" s="133">
        <v>20</v>
      </c>
      <c r="F25" s="133" t="s">
        <v>122</v>
      </c>
      <c r="G25" s="136">
        <v>5500</v>
      </c>
      <c r="H25" s="136"/>
      <c r="I25" s="136"/>
      <c r="J25" s="137" t="s">
        <v>124</v>
      </c>
      <c r="K25" s="138"/>
      <c r="L25" s="82"/>
    </row>
    <row r="26" spans="1:12" ht="12.75" x14ac:dyDescent="0.2">
      <c r="A26" s="78"/>
      <c r="B26" s="133" t="s">
        <v>121</v>
      </c>
      <c r="C26" s="134">
        <v>5031</v>
      </c>
      <c r="D26" s="135">
        <v>104513013</v>
      </c>
      <c r="E26" s="133">
        <v>20</v>
      </c>
      <c r="F26" s="133" t="s">
        <v>122</v>
      </c>
      <c r="G26" s="136">
        <v>81427.350000000006</v>
      </c>
      <c r="H26" s="136"/>
      <c r="I26" s="136"/>
      <c r="J26" s="137" t="s">
        <v>125</v>
      </c>
      <c r="K26" s="138"/>
      <c r="L26" s="82"/>
    </row>
    <row r="27" spans="1:12" ht="12.75" x14ac:dyDescent="0.2">
      <c r="A27" s="78"/>
      <c r="B27" s="133" t="s">
        <v>121</v>
      </c>
      <c r="C27" s="134">
        <v>5031</v>
      </c>
      <c r="D27" s="135">
        <v>104113013</v>
      </c>
      <c r="E27" s="133">
        <v>20</v>
      </c>
      <c r="F27" s="133" t="s">
        <v>122</v>
      </c>
      <c r="G27" s="136">
        <v>9579.69</v>
      </c>
      <c r="H27" s="136"/>
      <c r="I27" s="136"/>
      <c r="J27" s="137" t="s">
        <v>125</v>
      </c>
      <c r="K27" s="138"/>
      <c r="L27" s="82"/>
    </row>
    <row r="28" spans="1:12" ht="12.75" x14ac:dyDescent="0.2">
      <c r="A28" s="78"/>
      <c r="B28" s="133" t="s">
        <v>121</v>
      </c>
      <c r="C28" s="134">
        <v>5031</v>
      </c>
      <c r="D28" s="135">
        <v>104100000</v>
      </c>
      <c r="E28" s="133">
        <v>20</v>
      </c>
      <c r="F28" s="133" t="s">
        <v>122</v>
      </c>
      <c r="G28" s="136">
        <v>4789.84</v>
      </c>
      <c r="H28" s="136"/>
      <c r="I28" s="136"/>
      <c r="J28" s="137" t="s">
        <v>125</v>
      </c>
      <c r="K28" s="138"/>
      <c r="L28" s="82"/>
    </row>
    <row r="29" spans="1:12" ht="12.75" x14ac:dyDescent="0.2">
      <c r="A29" s="78"/>
      <c r="B29" s="133" t="s">
        <v>121</v>
      </c>
      <c r="C29" s="134">
        <v>5032</v>
      </c>
      <c r="D29" s="135">
        <v>104513013</v>
      </c>
      <c r="E29" s="133">
        <v>20</v>
      </c>
      <c r="F29" s="133" t="s">
        <v>122</v>
      </c>
      <c r="G29" s="136">
        <v>29390.95</v>
      </c>
      <c r="H29" s="136"/>
      <c r="I29" s="136"/>
      <c r="J29" s="137" t="s">
        <v>126</v>
      </c>
      <c r="K29" s="138"/>
      <c r="L29" s="82"/>
    </row>
    <row r="30" spans="1:12" ht="12.75" x14ac:dyDescent="0.2">
      <c r="A30" s="78"/>
      <c r="B30" s="133" t="s">
        <v>121</v>
      </c>
      <c r="C30" s="134">
        <v>5032</v>
      </c>
      <c r="D30" s="135">
        <v>104113013</v>
      </c>
      <c r="E30" s="133">
        <v>20</v>
      </c>
      <c r="F30" s="133" t="s">
        <v>122</v>
      </c>
      <c r="G30" s="136">
        <v>3457.76</v>
      </c>
      <c r="H30" s="136"/>
      <c r="I30" s="136"/>
      <c r="J30" s="137" t="s">
        <v>126</v>
      </c>
      <c r="K30" s="138"/>
      <c r="L30" s="82"/>
    </row>
    <row r="31" spans="1:12" ht="12.75" x14ac:dyDescent="0.2">
      <c r="A31" s="78"/>
      <c r="B31" s="133" t="s">
        <v>121</v>
      </c>
      <c r="C31" s="134">
        <v>5032</v>
      </c>
      <c r="D31" s="135">
        <v>104100000</v>
      </c>
      <c r="E31" s="133">
        <v>20</v>
      </c>
      <c r="F31" s="133" t="s">
        <v>122</v>
      </c>
      <c r="G31" s="136">
        <v>1728.88</v>
      </c>
      <c r="H31" s="136"/>
      <c r="I31" s="136"/>
      <c r="J31" s="137" t="s">
        <v>126</v>
      </c>
      <c r="K31" s="138"/>
      <c r="L31" s="82"/>
    </row>
    <row r="32" spans="1:12" ht="12.75" x14ac:dyDescent="0.2">
      <c r="A32" s="78"/>
      <c r="B32" s="133" t="s">
        <v>121</v>
      </c>
      <c r="C32" s="134">
        <v>5134</v>
      </c>
      <c r="D32" s="135">
        <v>104513013</v>
      </c>
      <c r="E32" s="133">
        <v>20</v>
      </c>
      <c r="F32" s="133" t="s">
        <v>122</v>
      </c>
      <c r="G32" s="136">
        <v>34094.519999999997</v>
      </c>
      <c r="H32" s="136"/>
      <c r="I32" s="136"/>
      <c r="J32" s="137" t="s">
        <v>127</v>
      </c>
      <c r="K32" s="138"/>
      <c r="L32" s="82"/>
    </row>
    <row r="33" spans="1:12" ht="12.75" x14ac:dyDescent="0.2">
      <c r="A33" s="78"/>
      <c r="B33" s="133" t="s">
        <v>121</v>
      </c>
      <c r="C33" s="134">
        <v>5134</v>
      </c>
      <c r="D33" s="135">
        <v>104113013</v>
      </c>
      <c r="E33" s="133">
        <v>20</v>
      </c>
      <c r="F33" s="133" t="s">
        <v>122</v>
      </c>
      <c r="G33" s="136">
        <v>4011.12</v>
      </c>
      <c r="H33" s="136"/>
      <c r="I33" s="136"/>
      <c r="J33" s="137" t="s">
        <v>127</v>
      </c>
      <c r="K33" s="138"/>
      <c r="L33" s="82"/>
    </row>
    <row r="34" spans="1:12" ht="12.75" x14ac:dyDescent="0.2">
      <c r="A34" s="78"/>
      <c r="B34" s="133" t="s">
        <v>121</v>
      </c>
      <c r="C34" s="134">
        <v>5134</v>
      </c>
      <c r="D34" s="135">
        <v>104100000</v>
      </c>
      <c r="E34" s="133">
        <v>20</v>
      </c>
      <c r="F34" s="133" t="s">
        <v>122</v>
      </c>
      <c r="G34" s="136">
        <v>2005.56</v>
      </c>
      <c r="H34" s="136"/>
      <c r="I34" s="136"/>
      <c r="J34" s="137" t="s">
        <v>127</v>
      </c>
      <c r="K34" s="138"/>
      <c r="L34" s="82"/>
    </row>
    <row r="35" spans="1:12" ht="12.75" x14ac:dyDescent="0.2">
      <c r="A35" s="78"/>
      <c r="B35" s="133" t="s">
        <v>121</v>
      </c>
      <c r="C35" s="134">
        <v>5137</v>
      </c>
      <c r="D35" s="135">
        <v>104513013</v>
      </c>
      <c r="E35" s="133">
        <v>20</v>
      </c>
      <c r="F35" s="133" t="s">
        <v>122</v>
      </c>
      <c r="G35" s="136">
        <v>14387.95</v>
      </c>
      <c r="H35" s="136"/>
      <c r="I35" s="136"/>
      <c r="J35" s="137" t="s">
        <v>128</v>
      </c>
      <c r="K35" s="138"/>
      <c r="L35" s="82"/>
    </row>
    <row r="36" spans="1:12" ht="12.75" x14ac:dyDescent="0.2">
      <c r="A36" s="78"/>
      <c r="B36" s="133" t="s">
        <v>121</v>
      </c>
      <c r="C36" s="134">
        <v>5137</v>
      </c>
      <c r="D36" s="135">
        <v>104113013</v>
      </c>
      <c r="E36" s="133">
        <v>20</v>
      </c>
      <c r="F36" s="133" t="s">
        <v>122</v>
      </c>
      <c r="G36" s="136">
        <v>1692.7</v>
      </c>
      <c r="H36" s="136"/>
      <c r="I36" s="136"/>
      <c r="J36" s="137" t="s">
        <v>128</v>
      </c>
      <c r="K36" s="138"/>
      <c r="L36" s="82"/>
    </row>
    <row r="37" spans="1:12" ht="12.75" x14ac:dyDescent="0.2">
      <c r="A37" s="78"/>
      <c r="B37" s="133" t="s">
        <v>121</v>
      </c>
      <c r="C37" s="134">
        <v>5137</v>
      </c>
      <c r="D37" s="135">
        <v>104100000</v>
      </c>
      <c r="E37" s="133">
        <v>20</v>
      </c>
      <c r="F37" s="133" t="s">
        <v>122</v>
      </c>
      <c r="G37" s="136">
        <v>846.35</v>
      </c>
      <c r="H37" s="136"/>
      <c r="I37" s="136"/>
      <c r="J37" s="137" t="s">
        <v>128</v>
      </c>
      <c r="K37" s="138"/>
      <c r="L37" s="82"/>
    </row>
    <row r="38" spans="1:12" ht="12.75" x14ac:dyDescent="0.2">
      <c r="A38" s="78"/>
      <c r="B38" s="133" t="s">
        <v>121</v>
      </c>
      <c r="C38" s="134">
        <v>5139</v>
      </c>
      <c r="D38" s="135">
        <v>104513013</v>
      </c>
      <c r="E38" s="133">
        <v>20</v>
      </c>
      <c r="F38" s="133" t="s">
        <v>122</v>
      </c>
      <c r="G38" s="136">
        <v>52794.37</v>
      </c>
      <c r="H38" s="136"/>
      <c r="I38" s="136"/>
      <c r="J38" s="137" t="s">
        <v>129</v>
      </c>
      <c r="K38" s="138"/>
      <c r="L38" s="82"/>
    </row>
    <row r="39" spans="1:12" ht="12.75" x14ac:dyDescent="0.2">
      <c r="A39" s="78"/>
      <c r="B39" s="133" t="s">
        <v>121</v>
      </c>
      <c r="C39" s="134">
        <v>5139</v>
      </c>
      <c r="D39" s="135">
        <v>104113013</v>
      </c>
      <c r="E39" s="133">
        <v>20</v>
      </c>
      <c r="F39" s="133" t="s">
        <v>122</v>
      </c>
      <c r="G39" s="136">
        <v>6211.1</v>
      </c>
      <c r="H39" s="136"/>
      <c r="I39" s="136"/>
      <c r="J39" s="137" t="s">
        <v>129</v>
      </c>
      <c r="K39" s="138"/>
      <c r="L39" s="82"/>
    </row>
    <row r="40" spans="1:12" ht="12.75" x14ac:dyDescent="0.2">
      <c r="A40" s="78"/>
      <c r="B40" s="133" t="s">
        <v>121</v>
      </c>
      <c r="C40" s="134">
        <v>5139</v>
      </c>
      <c r="D40" s="135">
        <v>104100000</v>
      </c>
      <c r="E40" s="133">
        <v>20</v>
      </c>
      <c r="F40" s="133" t="s">
        <v>122</v>
      </c>
      <c r="G40" s="136">
        <v>3105.55</v>
      </c>
      <c r="H40" s="136"/>
      <c r="I40" s="136"/>
      <c r="J40" s="137" t="s">
        <v>129</v>
      </c>
      <c r="K40" s="138"/>
      <c r="L40" s="82"/>
    </row>
    <row r="41" spans="1:12" ht="12.75" x14ac:dyDescent="0.2">
      <c r="A41" s="78"/>
      <c r="B41" s="133" t="s">
        <v>121</v>
      </c>
      <c r="C41" s="134">
        <v>5167</v>
      </c>
      <c r="D41" s="135">
        <v>104513013</v>
      </c>
      <c r="E41" s="133">
        <v>20</v>
      </c>
      <c r="F41" s="133" t="s">
        <v>122</v>
      </c>
      <c r="G41" s="136">
        <v>36125</v>
      </c>
      <c r="H41" s="136"/>
      <c r="I41" s="136"/>
      <c r="J41" s="137" t="s">
        <v>130</v>
      </c>
      <c r="K41" s="138"/>
      <c r="L41" s="82"/>
    </row>
    <row r="42" spans="1:12" ht="12.75" x14ac:dyDescent="0.2">
      <c r="A42" s="78"/>
      <c r="B42" s="133" t="s">
        <v>121</v>
      </c>
      <c r="C42" s="134">
        <v>5167</v>
      </c>
      <c r="D42" s="135">
        <v>104113013</v>
      </c>
      <c r="E42" s="133">
        <v>20</v>
      </c>
      <c r="F42" s="133" t="s">
        <v>122</v>
      </c>
      <c r="G42" s="136">
        <v>4250</v>
      </c>
      <c r="H42" s="136"/>
      <c r="I42" s="136"/>
      <c r="J42" s="137" t="s">
        <v>130</v>
      </c>
      <c r="K42" s="138"/>
      <c r="L42" s="82"/>
    </row>
    <row r="43" spans="1:12" ht="12.75" x14ac:dyDescent="0.2">
      <c r="A43" s="78"/>
      <c r="B43" s="133" t="s">
        <v>121</v>
      </c>
      <c r="C43" s="134">
        <v>5167</v>
      </c>
      <c r="D43" s="135">
        <v>104100000</v>
      </c>
      <c r="E43" s="133">
        <v>20</v>
      </c>
      <c r="F43" s="133" t="s">
        <v>122</v>
      </c>
      <c r="G43" s="136">
        <v>2125</v>
      </c>
      <c r="H43" s="136"/>
      <c r="I43" s="136"/>
      <c r="J43" s="137" t="s">
        <v>130</v>
      </c>
      <c r="K43" s="138"/>
      <c r="L43" s="82"/>
    </row>
    <row r="44" spans="1:12" ht="12.75" x14ac:dyDescent="0.2">
      <c r="A44" s="78"/>
      <c r="B44" s="133" t="s">
        <v>121</v>
      </c>
      <c r="C44" s="134">
        <v>5169</v>
      </c>
      <c r="D44" s="135">
        <v>104513013</v>
      </c>
      <c r="E44" s="133">
        <v>20</v>
      </c>
      <c r="F44" s="133" t="s">
        <v>122</v>
      </c>
      <c r="G44" s="136">
        <v>162690</v>
      </c>
      <c r="H44" s="136"/>
      <c r="I44" s="136"/>
      <c r="J44" s="137" t="s">
        <v>131</v>
      </c>
      <c r="K44" s="138"/>
      <c r="L44" s="82"/>
    </row>
    <row r="45" spans="1:12" ht="12.75" x14ac:dyDescent="0.2">
      <c r="A45" s="78"/>
      <c r="B45" s="133" t="s">
        <v>121</v>
      </c>
      <c r="C45" s="134">
        <v>5169</v>
      </c>
      <c r="D45" s="135">
        <v>104113013</v>
      </c>
      <c r="E45" s="133">
        <v>20</v>
      </c>
      <c r="F45" s="133" t="s">
        <v>122</v>
      </c>
      <c r="G45" s="136">
        <v>19140</v>
      </c>
      <c r="H45" s="136"/>
      <c r="I45" s="136"/>
      <c r="J45" s="137" t="s">
        <v>131</v>
      </c>
      <c r="K45" s="138"/>
      <c r="L45" s="82"/>
    </row>
    <row r="46" spans="1:12" ht="12.75" x14ac:dyDescent="0.2">
      <c r="A46" s="78"/>
      <c r="B46" s="133" t="s">
        <v>121</v>
      </c>
      <c r="C46" s="134">
        <v>5169</v>
      </c>
      <c r="D46" s="135">
        <v>104100000</v>
      </c>
      <c r="E46" s="133">
        <v>20</v>
      </c>
      <c r="F46" s="133" t="s">
        <v>122</v>
      </c>
      <c r="G46" s="136">
        <v>9570</v>
      </c>
      <c r="H46" s="136"/>
      <c r="I46" s="136"/>
      <c r="J46" s="137" t="s">
        <v>131</v>
      </c>
      <c r="K46" s="138"/>
      <c r="L46" s="82"/>
    </row>
    <row r="47" spans="1:12" ht="12.75" x14ac:dyDescent="0.2">
      <c r="A47" s="78"/>
      <c r="B47" s="133" t="s">
        <v>121</v>
      </c>
      <c r="C47" s="134">
        <v>5172</v>
      </c>
      <c r="D47" s="135">
        <v>104513013</v>
      </c>
      <c r="E47" s="133">
        <v>20</v>
      </c>
      <c r="F47" s="133" t="s">
        <v>122</v>
      </c>
      <c r="G47" s="136">
        <v>867</v>
      </c>
      <c r="H47" s="136"/>
      <c r="I47" s="136"/>
      <c r="J47" s="137" t="s">
        <v>132</v>
      </c>
      <c r="K47" s="138"/>
      <c r="L47" s="82"/>
    </row>
    <row r="48" spans="1:12" ht="12.75" x14ac:dyDescent="0.2">
      <c r="A48" s="78"/>
      <c r="B48" s="133" t="s">
        <v>121</v>
      </c>
      <c r="C48" s="134">
        <v>5172</v>
      </c>
      <c r="D48" s="135">
        <v>104113013</v>
      </c>
      <c r="E48" s="133">
        <v>20</v>
      </c>
      <c r="F48" s="133" t="s">
        <v>122</v>
      </c>
      <c r="G48" s="136">
        <v>102</v>
      </c>
      <c r="H48" s="136"/>
      <c r="I48" s="136"/>
      <c r="J48" s="137" t="s">
        <v>132</v>
      </c>
      <c r="K48" s="138"/>
      <c r="L48" s="82"/>
    </row>
    <row r="49" spans="1:12" ht="12.75" x14ac:dyDescent="0.2">
      <c r="A49" s="78"/>
      <c r="B49" s="133" t="s">
        <v>121</v>
      </c>
      <c r="C49" s="134">
        <v>5172</v>
      </c>
      <c r="D49" s="135">
        <v>104100000</v>
      </c>
      <c r="E49" s="133">
        <v>20</v>
      </c>
      <c r="F49" s="133" t="s">
        <v>122</v>
      </c>
      <c r="G49" s="136">
        <v>51</v>
      </c>
      <c r="H49" s="136"/>
      <c r="I49" s="136"/>
      <c r="J49" s="137" t="s">
        <v>132</v>
      </c>
      <c r="K49" s="138"/>
      <c r="L49" s="82"/>
    </row>
    <row r="50" spans="1:12" ht="12.75" x14ac:dyDescent="0.2">
      <c r="A50" s="78"/>
      <c r="B50" s="133" t="s">
        <v>121</v>
      </c>
      <c r="C50" s="134">
        <v>5901</v>
      </c>
      <c r="D50" s="135">
        <v>104513013</v>
      </c>
      <c r="E50" s="133">
        <v>20</v>
      </c>
      <c r="F50" s="133" t="s">
        <v>122</v>
      </c>
      <c r="G50" s="136">
        <v>227574.74</v>
      </c>
      <c r="H50" s="136"/>
      <c r="I50" s="136"/>
      <c r="J50" s="137" t="s">
        <v>133</v>
      </c>
      <c r="K50" s="138"/>
      <c r="L50" s="82"/>
    </row>
    <row r="51" spans="1:12" ht="12.75" x14ac:dyDescent="0.2">
      <c r="A51" s="78"/>
      <c r="B51" s="133" t="s">
        <v>121</v>
      </c>
      <c r="C51" s="134">
        <v>5901</v>
      </c>
      <c r="D51" s="135">
        <v>104113013</v>
      </c>
      <c r="E51" s="133">
        <v>20</v>
      </c>
      <c r="F51" s="133" t="s">
        <v>122</v>
      </c>
      <c r="G51" s="136">
        <v>26773.5</v>
      </c>
      <c r="H51" s="136"/>
      <c r="I51" s="136"/>
      <c r="J51" s="137" t="s">
        <v>133</v>
      </c>
      <c r="K51" s="138"/>
      <c r="L51" s="82"/>
    </row>
    <row r="52" spans="1:12" ht="12.75" x14ac:dyDescent="0.2">
      <c r="A52" s="78"/>
      <c r="B52" s="133" t="s">
        <v>121</v>
      </c>
      <c r="C52" s="134">
        <v>5901</v>
      </c>
      <c r="D52" s="135">
        <v>104100000</v>
      </c>
      <c r="E52" s="133">
        <v>20</v>
      </c>
      <c r="F52" s="133" t="s">
        <v>122</v>
      </c>
      <c r="G52" s="136">
        <v>13386.75</v>
      </c>
      <c r="H52" s="136"/>
      <c r="I52" s="136"/>
      <c r="J52" s="137" t="s">
        <v>133</v>
      </c>
      <c r="K52" s="138"/>
      <c r="L52" s="82"/>
    </row>
    <row r="53" spans="1:12" ht="12.75" x14ac:dyDescent="0.2">
      <c r="A53" s="78"/>
      <c r="B53" s="133">
        <v>5311</v>
      </c>
      <c r="C53" s="134">
        <v>6123</v>
      </c>
      <c r="D53" s="135" t="s">
        <v>10</v>
      </c>
      <c r="E53" s="133">
        <v>20</v>
      </c>
      <c r="F53" s="133" t="s">
        <v>19</v>
      </c>
      <c r="G53" s="136"/>
      <c r="H53" s="136">
        <v>542000</v>
      </c>
      <c r="I53" s="136"/>
      <c r="J53" s="137" t="s">
        <v>134</v>
      </c>
      <c r="K53" s="138"/>
      <c r="L53" s="82"/>
    </row>
    <row r="54" spans="1:12" ht="12.75" x14ac:dyDescent="0.2">
      <c r="A54" s="78"/>
      <c r="B54" s="133">
        <v>6171</v>
      </c>
      <c r="C54" s="134">
        <v>5139</v>
      </c>
      <c r="D54" s="135" t="s">
        <v>10</v>
      </c>
      <c r="E54" s="133">
        <v>21</v>
      </c>
      <c r="F54" s="133" t="s">
        <v>42</v>
      </c>
      <c r="G54" s="136">
        <v>58000</v>
      </c>
      <c r="H54" s="136"/>
      <c r="I54" s="136"/>
      <c r="J54" s="137" t="s">
        <v>135</v>
      </c>
      <c r="K54" s="138"/>
      <c r="L54" s="82"/>
    </row>
    <row r="55" spans="1:12" ht="12.75" x14ac:dyDescent="0.2">
      <c r="A55" s="78"/>
      <c r="B55" s="133">
        <v>6171</v>
      </c>
      <c r="C55" s="134">
        <v>5169</v>
      </c>
      <c r="D55" s="135" t="s">
        <v>10</v>
      </c>
      <c r="E55" s="133">
        <v>21</v>
      </c>
      <c r="F55" s="133" t="s">
        <v>42</v>
      </c>
      <c r="G55" s="136">
        <v>77600</v>
      </c>
      <c r="H55" s="136"/>
      <c r="I55" s="136"/>
      <c r="J55" s="137" t="s">
        <v>136</v>
      </c>
      <c r="K55" s="138"/>
      <c r="L55" s="82"/>
    </row>
    <row r="56" spans="1:12" ht="12.75" x14ac:dyDescent="0.2">
      <c r="A56" s="78"/>
      <c r="B56" s="133">
        <v>6171</v>
      </c>
      <c r="C56" s="134">
        <v>5168</v>
      </c>
      <c r="D56" s="135" t="s">
        <v>10</v>
      </c>
      <c r="E56" s="133">
        <v>21</v>
      </c>
      <c r="F56" s="133" t="s">
        <v>42</v>
      </c>
      <c r="G56" s="136">
        <f>121000+1597200</f>
        <v>1718200</v>
      </c>
      <c r="H56" s="136"/>
      <c r="I56" s="136"/>
      <c r="J56" s="137" t="s">
        <v>44</v>
      </c>
      <c r="K56" s="138"/>
      <c r="L56" s="82"/>
    </row>
    <row r="57" spans="1:12" ht="12.75" x14ac:dyDescent="0.2">
      <c r="A57" s="78"/>
      <c r="B57" s="133">
        <v>6171</v>
      </c>
      <c r="C57" s="134">
        <v>6111</v>
      </c>
      <c r="D57" s="135" t="s">
        <v>10</v>
      </c>
      <c r="E57" s="133">
        <v>21</v>
      </c>
      <c r="F57" s="133" t="s">
        <v>42</v>
      </c>
      <c r="G57" s="136"/>
      <c r="H57" s="136">
        <v>909200</v>
      </c>
      <c r="I57" s="136"/>
      <c r="J57" s="137" t="s">
        <v>137</v>
      </c>
      <c r="K57" s="138"/>
      <c r="L57" s="82"/>
    </row>
    <row r="58" spans="1:12" ht="12.75" x14ac:dyDescent="0.2">
      <c r="A58" s="78"/>
      <c r="B58" s="133">
        <v>6171</v>
      </c>
      <c r="C58" s="134">
        <v>6125</v>
      </c>
      <c r="D58" s="135" t="s">
        <v>10</v>
      </c>
      <c r="E58" s="133">
        <v>21</v>
      </c>
      <c r="F58" s="133" t="s">
        <v>42</v>
      </c>
      <c r="G58" s="136"/>
      <c r="H58" s="136">
        <v>3790000</v>
      </c>
      <c r="I58" s="136"/>
      <c r="J58" s="137" t="s">
        <v>138</v>
      </c>
      <c r="K58" s="138"/>
      <c r="L58" s="82"/>
    </row>
    <row r="59" spans="1:12" ht="12.75" x14ac:dyDescent="0.2">
      <c r="A59" s="78"/>
      <c r="B59" s="133">
        <v>3319</v>
      </c>
      <c r="C59" s="134">
        <v>5169</v>
      </c>
      <c r="D59" s="135" t="s">
        <v>10</v>
      </c>
      <c r="E59" s="133">
        <v>25</v>
      </c>
      <c r="F59" s="133">
        <v>1151</v>
      </c>
      <c r="G59" s="136">
        <v>50000</v>
      </c>
      <c r="H59" s="136"/>
      <c r="I59" s="136"/>
      <c r="J59" s="137" t="s">
        <v>139</v>
      </c>
      <c r="K59" s="138"/>
      <c r="L59" s="82"/>
    </row>
    <row r="60" spans="1:12" ht="12.75" x14ac:dyDescent="0.2">
      <c r="A60" s="78"/>
      <c r="B60" s="133">
        <v>3412</v>
      </c>
      <c r="C60" s="134">
        <v>5213</v>
      </c>
      <c r="D60" s="135" t="s">
        <v>10</v>
      </c>
      <c r="E60" s="133">
        <v>25</v>
      </c>
      <c r="F60" s="133">
        <v>4031</v>
      </c>
      <c r="G60" s="136">
        <v>2200000</v>
      </c>
      <c r="H60" s="136"/>
      <c r="I60" s="136"/>
      <c r="J60" s="137" t="s">
        <v>140</v>
      </c>
      <c r="K60" s="138"/>
      <c r="L60" s="82"/>
    </row>
    <row r="61" spans="1:12" ht="12.75" x14ac:dyDescent="0.2">
      <c r="A61" s="78"/>
      <c r="B61" s="133">
        <v>4379</v>
      </c>
      <c r="C61" s="134">
        <v>5169</v>
      </c>
      <c r="D61" s="135" t="s">
        <v>10</v>
      </c>
      <c r="E61" s="133">
        <v>28</v>
      </c>
      <c r="F61" s="133" t="s">
        <v>141</v>
      </c>
      <c r="G61" s="136">
        <v>950000</v>
      </c>
      <c r="H61" s="136"/>
      <c r="I61" s="136"/>
      <c r="J61" s="137" t="s">
        <v>142</v>
      </c>
      <c r="K61" s="138"/>
      <c r="L61" s="82"/>
    </row>
    <row r="62" spans="1:12" ht="24" x14ac:dyDescent="0.2">
      <c r="A62" s="78"/>
      <c r="B62" s="133">
        <v>4349</v>
      </c>
      <c r="C62" s="134">
        <v>5139</v>
      </c>
      <c r="D62" s="135">
        <v>104513013</v>
      </c>
      <c r="E62" s="133">
        <v>28</v>
      </c>
      <c r="F62" s="133">
        <v>3414</v>
      </c>
      <c r="G62" s="136">
        <v>3926.15</v>
      </c>
      <c r="H62" s="136"/>
      <c r="I62" s="136"/>
      <c r="J62" s="137" t="s">
        <v>143</v>
      </c>
      <c r="K62" s="138"/>
      <c r="L62" s="82"/>
    </row>
    <row r="63" spans="1:12" ht="24" x14ac:dyDescent="0.2">
      <c r="A63" s="78"/>
      <c r="B63" s="133">
        <v>4349</v>
      </c>
      <c r="C63" s="134">
        <v>5139</v>
      </c>
      <c r="D63" s="135">
        <v>104113013</v>
      </c>
      <c r="E63" s="133">
        <v>28</v>
      </c>
      <c r="F63" s="133">
        <v>3414</v>
      </c>
      <c r="G63" s="136">
        <v>461.9</v>
      </c>
      <c r="H63" s="136"/>
      <c r="I63" s="136"/>
      <c r="J63" s="137" t="s">
        <v>144</v>
      </c>
      <c r="K63" s="138"/>
      <c r="L63" s="82"/>
    </row>
    <row r="64" spans="1:12" ht="24" x14ac:dyDescent="0.2">
      <c r="A64" s="78"/>
      <c r="B64" s="133">
        <v>4349</v>
      </c>
      <c r="C64" s="134">
        <v>5139</v>
      </c>
      <c r="D64" s="135">
        <v>104100000</v>
      </c>
      <c r="E64" s="133">
        <v>28</v>
      </c>
      <c r="F64" s="133">
        <v>3414</v>
      </c>
      <c r="G64" s="136">
        <v>230.95</v>
      </c>
      <c r="H64" s="136"/>
      <c r="I64" s="136"/>
      <c r="J64" s="137" t="s">
        <v>145</v>
      </c>
      <c r="K64" s="138"/>
      <c r="L64" s="82"/>
    </row>
    <row r="65" spans="1:12" ht="12.75" x14ac:dyDescent="0.2">
      <c r="A65" s="78"/>
      <c r="B65" s="133">
        <v>4349</v>
      </c>
      <c r="C65" s="134">
        <v>5162</v>
      </c>
      <c r="D65" s="135">
        <v>104513013</v>
      </c>
      <c r="E65" s="133">
        <v>28</v>
      </c>
      <c r="F65" s="133">
        <v>3414</v>
      </c>
      <c r="G65" s="136">
        <v>148.97999999999999</v>
      </c>
      <c r="H65" s="136"/>
      <c r="I65" s="136"/>
      <c r="J65" s="137" t="s">
        <v>146</v>
      </c>
      <c r="K65" s="138"/>
      <c r="L65" s="82"/>
    </row>
    <row r="66" spans="1:12" ht="12.75" x14ac:dyDescent="0.2">
      <c r="A66" s="78"/>
      <c r="B66" s="133">
        <v>4349</v>
      </c>
      <c r="C66" s="134">
        <v>5162</v>
      </c>
      <c r="D66" s="135">
        <v>104113013</v>
      </c>
      <c r="E66" s="133">
        <v>28</v>
      </c>
      <c r="F66" s="133">
        <v>3414</v>
      </c>
      <c r="G66" s="136">
        <v>17.48</v>
      </c>
      <c r="H66" s="136"/>
      <c r="I66" s="136"/>
      <c r="J66" s="137" t="s">
        <v>147</v>
      </c>
      <c r="K66" s="138"/>
      <c r="L66" s="82"/>
    </row>
    <row r="67" spans="1:12" ht="24" x14ac:dyDescent="0.2">
      <c r="A67" s="78"/>
      <c r="B67" s="133">
        <v>4349</v>
      </c>
      <c r="C67" s="134">
        <v>5162</v>
      </c>
      <c r="D67" s="135">
        <v>104100000</v>
      </c>
      <c r="E67" s="133">
        <v>28</v>
      </c>
      <c r="F67" s="133">
        <v>3414</v>
      </c>
      <c r="G67" s="136">
        <v>8.6199999999999992</v>
      </c>
      <c r="H67" s="136"/>
      <c r="I67" s="136"/>
      <c r="J67" s="137" t="s">
        <v>148</v>
      </c>
      <c r="K67" s="138"/>
      <c r="L67" s="82"/>
    </row>
    <row r="68" spans="1:12" ht="24" x14ac:dyDescent="0.2">
      <c r="A68" s="78"/>
      <c r="B68" s="133">
        <v>4349</v>
      </c>
      <c r="C68" s="134">
        <v>5166</v>
      </c>
      <c r="D68" s="135">
        <v>104513013</v>
      </c>
      <c r="E68" s="133">
        <v>28</v>
      </c>
      <c r="F68" s="133">
        <v>3414</v>
      </c>
      <c r="G68" s="136">
        <v>25589.25</v>
      </c>
      <c r="H68" s="136"/>
      <c r="I68" s="136"/>
      <c r="J68" s="137" t="s">
        <v>149</v>
      </c>
      <c r="K68" s="138"/>
      <c r="L68" s="82"/>
    </row>
    <row r="69" spans="1:12" ht="24" x14ac:dyDescent="0.2">
      <c r="A69" s="78"/>
      <c r="B69" s="133">
        <v>4349</v>
      </c>
      <c r="C69" s="134">
        <v>5166</v>
      </c>
      <c r="D69" s="135">
        <v>104113013</v>
      </c>
      <c r="E69" s="133">
        <v>28</v>
      </c>
      <c r="F69" s="133">
        <v>3414</v>
      </c>
      <c r="G69" s="136">
        <v>3010.5</v>
      </c>
      <c r="H69" s="136"/>
      <c r="I69" s="136"/>
      <c r="J69" s="137" t="s">
        <v>150</v>
      </c>
      <c r="K69" s="138"/>
      <c r="L69" s="82"/>
    </row>
    <row r="70" spans="1:12" ht="24" x14ac:dyDescent="0.2">
      <c r="A70" s="78"/>
      <c r="B70" s="133">
        <v>4349</v>
      </c>
      <c r="C70" s="134">
        <v>5166</v>
      </c>
      <c r="D70" s="135">
        <v>104100000</v>
      </c>
      <c r="E70" s="133">
        <v>28</v>
      </c>
      <c r="F70" s="133">
        <v>3414</v>
      </c>
      <c r="G70" s="136">
        <v>1505.25</v>
      </c>
      <c r="H70" s="136"/>
      <c r="I70" s="136"/>
      <c r="J70" s="137" t="s">
        <v>151</v>
      </c>
      <c r="K70" s="138"/>
      <c r="L70" s="82"/>
    </row>
    <row r="71" spans="1:12" ht="24" x14ac:dyDescent="0.2">
      <c r="A71" s="78"/>
      <c r="B71" s="133">
        <v>4349</v>
      </c>
      <c r="C71" s="134">
        <v>5167</v>
      </c>
      <c r="D71" s="135">
        <v>104513013</v>
      </c>
      <c r="E71" s="133">
        <v>28</v>
      </c>
      <c r="F71" s="133">
        <v>3414</v>
      </c>
      <c r="G71" s="136">
        <v>35061.870000000003</v>
      </c>
      <c r="H71" s="136"/>
      <c r="I71" s="136"/>
      <c r="J71" s="137" t="s">
        <v>152</v>
      </c>
      <c r="K71" s="138"/>
      <c r="L71" s="82"/>
    </row>
    <row r="72" spans="1:12" ht="24" x14ac:dyDescent="0.2">
      <c r="A72" s="78"/>
      <c r="B72" s="133">
        <v>4349</v>
      </c>
      <c r="C72" s="134">
        <v>5167</v>
      </c>
      <c r="D72" s="135">
        <v>104113013</v>
      </c>
      <c r="E72" s="133">
        <v>28</v>
      </c>
      <c r="F72" s="133">
        <v>3414</v>
      </c>
      <c r="G72" s="136">
        <v>4124.9399999999996</v>
      </c>
      <c r="H72" s="136"/>
      <c r="I72" s="136"/>
      <c r="J72" s="137" t="s">
        <v>153</v>
      </c>
      <c r="K72" s="138"/>
      <c r="L72" s="82"/>
    </row>
    <row r="73" spans="1:12" ht="24" x14ac:dyDescent="0.2">
      <c r="A73" s="78"/>
      <c r="B73" s="133">
        <v>4349</v>
      </c>
      <c r="C73" s="134">
        <v>5167</v>
      </c>
      <c r="D73" s="135">
        <v>104100000</v>
      </c>
      <c r="E73" s="133">
        <v>28</v>
      </c>
      <c r="F73" s="133">
        <v>3414</v>
      </c>
      <c r="G73" s="136">
        <v>2083</v>
      </c>
      <c r="H73" s="136"/>
      <c r="I73" s="136"/>
      <c r="J73" s="137" t="s">
        <v>154</v>
      </c>
      <c r="K73" s="138"/>
      <c r="L73" s="82"/>
    </row>
    <row r="74" spans="1:12" ht="12.75" x14ac:dyDescent="0.2">
      <c r="A74" s="78"/>
      <c r="B74" s="133">
        <v>4349</v>
      </c>
      <c r="C74" s="134">
        <v>5169</v>
      </c>
      <c r="D74" s="135">
        <v>104513013</v>
      </c>
      <c r="E74" s="133">
        <v>28</v>
      </c>
      <c r="F74" s="133">
        <v>3414</v>
      </c>
      <c r="G74" s="136">
        <v>4250</v>
      </c>
      <c r="H74" s="136"/>
      <c r="I74" s="136"/>
      <c r="J74" s="137" t="s">
        <v>155</v>
      </c>
      <c r="K74" s="138"/>
      <c r="L74" s="82"/>
    </row>
    <row r="75" spans="1:12" ht="12.75" x14ac:dyDescent="0.2">
      <c r="A75" s="78"/>
      <c r="B75" s="133">
        <v>4349</v>
      </c>
      <c r="C75" s="134">
        <v>5169</v>
      </c>
      <c r="D75" s="135">
        <v>104113013</v>
      </c>
      <c r="E75" s="133">
        <v>28</v>
      </c>
      <c r="F75" s="133">
        <v>3414</v>
      </c>
      <c r="G75" s="136">
        <v>500</v>
      </c>
      <c r="H75" s="136"/>
      <c r="I75" s="136"/>
      <c r="J75" s="137" t="s">
        <v>156</v>
      </c>
      <c r="K75" s="138"/>
      <c r="L75" s="82"/>
    </row>
    <row r="76" spans="1:12" ht="12.75" x14ac:dyDescent="0.2">
      <c r="A76" s="78"/>
      <c r="B76" s="133">
        <v>4349</v>
      </c>
      <c r="C76" s="134">
        <v>5169</v>
      </c>
      <c r="D76" s="135">
        <v>104100000</v>
      </c>
      <c r="E76" s="133">
        <v>28</v>
      </c>
      <c r="F76" s="133">
        <v>3414</v>
      </c>
      <c r="G76" s="136">
        <v>250</v>
      </c>
      <c r="H76" s="136"/>
      <c r="I76" s="136"/>
      <c r="J76" s="137" t="s">
        <v>157</v>
      </c>
      <c r="K76" s="138"/>
      <c r="L76" s="82"/>
    </row>
    <row r="77" spans="1:12" ht="12.75" x14ac:dyDescent="0.2">
      <c r="A77" s="78"/>
      <c r="B77" s="133">
        <v>4349</v>
      </c>
      <c r="C77" s="134">
        <v>5173</v>
      </c>
      <c r="D77" s="135">
        <v>104513013</v>
      </c>
      <c r="E77" s="133">
        <v>28</v>
      </c>
      <c r="F77" s="133">
        <v>3414</v>
      </c>
      <c r="G77" s="136">
        <v>4541.55</v>
      </c>
      <c r="H77" s="136"/>
      <c r="I77" s="136"/>
      <c r="J77" s="137" t="s">
        <v>158</v>
      </c>
      <c r="K77" s="138"/>
      <c r="L77" s="82"/>
    </row>
    <row r="78" spans="1:12" ht="12.75" x14ac:dyDescent="0.2">
      <c r="A78" s="78"/>
      <c r="B78" s="133">
        <v>4349</v>
      </c>
      <c r="C78" s="134">
        <v>5173</v>
      </c>
      <c r="D78" s="135">
        <v>104113013</v>
      </c>
      <c r="E78" s="133">
        <v>28</v>
      </c>
      <c r="F78" s="133">
        <v>3414</v>
      </c>
      <c r="G78" s="136">
        <v>534.29999999999995</v>
      </c>
      <c r="H78" s="136"/>
      <c r="I78" s="136"/>
      <c r="J78" s="137" t="s">
        <v>159</v>
      </c>
      <c r="K78" s="138"/>
      <c r="L78" s="82"/>
    </row>
    <row r="79" spans="1:12" ht="12.75" x14ac:dyDescent="0.2">
      <c r="A79" s="78"/>
      <c r="B79" s="133">
        <v>4349</v>
      </c>
      <c r="C79" s="134">
        <v>5173</v>
      </c>
      <c r="D79" s="135">
        <v>104100000</v>
      </c>
      <c r="E79" s="133">
        <v>28</v>
      </c>
      <c r="F79" s="133">
        <v>3414</v>
      </c>
      <c r="G79" s="136">
        <v>267.14999999999998</v>
      </c>
      <c r="H79" s="136"/>
      <c r="I79" s="136"/>
      <c r="J79" s="137" t="s">
        <v>160</v>
      </c>
      <c r="K79" s="138"/>
      <c r="L79" s="82"/>
    </row>
    <row r="80" spans="1:12" ht="12.75" x14ac:dyDescent="0.2">
      <c r="A80" s="78"/>
      <c r="B80" s="133">
        <v>4349</v>
      </c>
      <c r="C80" s="134">
        <v>5175</v>
      </c>
      <c r="D80" s="135">
        <v>104513013</v>
      </c>
      <c r="E80" s="133">
        <v>28</v>
      </c>
      <c r="F80" s="133">
        <v>3414</v>
      </c>
      <c r="G80" s="136">
        <v>4133.9799999999996</v>
      </c>
      <c r="H80" s="136"/>
      <c r="I80" s="136"/>
      <c r="J80" s="137" t="s">
        <v>161</v>
      </c>
      <c r="K80" s="138"/>
      <c r="L80" s="82"/>
    </row>
    <row r="81" spans="1:12" ht="12.75" x14ac:dyDescent="0.2">
      <c r="A81" s="78"/>
      <c r="B81" s="133">
        <v>4349</v>
      </c>
      <c r="C81" s="134">
        <v>5175</v>
      </c>
      <c r="D81" s="135">
        <v>104113013</v>
      </c>
      <c r="E81" s="133">
        <v>28</v>
      </c>
      <c r="F81" s="133">
        <v>3414</v>
      </c>
      <c r="G81" s="136">
        <v>486.35</v>
      </c>
      <c r="H81" s="136"/>
      <c r="I81" s="136"/>
      <c r="J81" s="137" t="s">
        <v>162</v>
      </c>
      <c r="K81" s="138"/>
      <c r="L81" s="82"/>
    </row>
    <row r="82" spans="1:12" ht="12.75" x14ac:dyDescent="0.2">
      <c r="A82" s="78"/>
      <c r="B82" s="133">
        <v>4349</v>
      </c>
      <c r="C82" s="134">
        <v>5175</v>
      </c>
      <c r="D82" s="135">
        <v>104100000</v>
      </c>
      <c r="E82" s="133">
        <v>28</v>
      </c>
      <c r="F82" s="133">
        <v>3414</v>
      </c>
      <c r="G82" s="136">
        <v>242.67</v>
      </c>
      <c r="H82" s="136"/>
      <c r="I82" s="136"/>
      <c r="J82" s="137" t="s">
        <v>163</v>
      </c>
      <c r="K82" s="138"/>
      <c r="L82" s="82"/>
    </row>
    <row r="83" spans="1:12" ht="12.75" x14ac:dyDescent="0.2">
      <c r="A83" s="78"/>
      <c r="B83" s="133">
        <v>4349</v>
      </c>
      <c r="C83" s="134">
        <v>5221</v>
      </c>
      <c r="D83" s="135">
        <v>104513013</v>
      </c>
      <c r="E83" s="133">
        <v>28</v>
      </c>
      <c r="F83" s="133">
        <v>3414</v>
      </c>
      <c r="G83" s="136">
        <v>804.95</v>
      </c>
      <c r="H83" s="136"/>
      <c r="I83" s="136"/>
      <c r="J83" s="137" t="s">
        <v>164</v>
      </c>
      <c r="K83" s="138"/>
      <c r="L83" s="82"/>
    </row>
    <row r="84" spans="1:12" ht="12.75" x14ac:dyDescent="0.2">
      <c r="A84" s="78"/>
      <c r="B84" s="133">
        <v>4349</v>
      </c>
      <c r="C84" s="134">
        <v>5221</v>
      </c>
      <c r="D84" s="135">
        <v>104113013</v>
      </c>
      <c r="E84" s="133">
        <v>28</v>
      </c>
      <c r="F84" s="133">
        <v>3414</v>
      </c>
      <c r="G84" s="136">
        <v>94.7</v>
      </c>
      <c r="H84" s="136"/>
      <c r="I84" s="136"/>
      <c r="J84" s="137" t="s">
        <v>165</v>
      </c>
      <c r="K84" s="138"/>
      <c r="L84" s="82"/>
    </row>
    <row r="85" spans="1:12" ht="24" x14ac:dyDescent="0.2">
      <c r="A85" s="78"/>
      <c r="B85" s="133">
        <v>4349</v>
      </c>
      <c r="C85" s="134">
        <v>5221</v>
      </c>
      <c r="D85" s="135">
        <v>104100000</v>
      </c>
      <c r="E85" s="133">
        <v>28</v>
      </c>
      <c r="F85" s="133">
        <v>3414</v>
      </c>
      <c r="G85" s="136">
        <v>47.35</v>
      </c>
      <c r="H85" s="136"/>
      <c r="I85" s="136"/>
      <c r="J85" s="137" t="s">
        <v>166</v>
      </c>
      <c r="K85" s="138"/>
      <c r="L85" s="82"/>
    </row>
    <row r="86" spans="1:12" ht="12.75" x14ac:dyDescent="0.2">
      <c r="A86" s="78"/>
      <c r="B86" s="133">
        <v>4349</v>
      </c>
      <c r="C86" s="134">
        <v>5901</v>
      </c>
      <c r="D86" s="135">
        <v>104513013</v>
      </c>
      <c r="E86" s="133">
        <v>28</v>
      </c>
      <c r="F86" s="133">
        <v>3414</v>
      </c>
      <c r="G86" s="136">
        <v>85122.65</v>
      </c>
      <c r="H86" s="136"/>
      <c r="I86" s="136"/>
      <c r="J86" s="137" t="s">
        <v>167</v>
      </c>
      <c r="K86" s="138"/>
      <c r="L86" s="82"/>
    </row>
    <row r="87" spans="1:12" ht="12.75" x14ac:dyDescent="0.2">
      <c r="A87" s="78"/>
      <c r="B87" s="133">
        <v>4349</v>
      </c>
      <c r="C87" s="134">
        <v>5901</v>
      </c>
      <c r="D87" s="135">
        <v>104113013</v>
      </c>
      <c r="E87" s="133">
        <v>28</v>
      </c>
      <c r="F87" s="133">
        <v>3414</v>
      </c>
      <c r="G87" s="136">
        <v>9707.4</v>
      </c>
      <c r="H87" s="136"/>
      <c r="I87" s="136"/>
      <c r="J87" s="137" t="s">
        <v>167</v>
      </c>
      <c r="K87" s="138"/>
      <c r="L87" s="82"/>
    </row>
    <row r="88" spans="1:12" ht="12.75" x14ac:dyDescent="0.2">
      <c r="A88" s="78"/>
      <c r="B88" s="133">
        <v>4349</v>
      </c>
      <c r="C88" s="134">
        <v>5901</v>
      </c>
      <c r="D88" s="135">
        <v>104100000</v>
      </c>
      <c r="E88" s="133">
        <v>28</v>
      </c>
      <c r="F88" s="133">
        <v>3414</v>
      </c>
      <c r="G88" s="136">
        <v>48060.7</v>
      </c>
      <c r="H88" s="136"/>
      <c r="I88" s="136"/>
      <c r="J88" s="137" t="s">
        <v>167</v>
      </c>
      <c r="K88" s="138"/>
      <c r="L88" s="82"/>
    </row>
    <row r="89" spans="1:12" ht="12.75" x14ac:dyDescent="0.2">
      <c r="A89" s="78"/>
      <c r="B89" s="133">
        <v>6402</v>
      </c>
      <c r="C89" s="134">
        <v>5364</v>
      </c>
      <c r="D89" s="135">
        <v>13011</v>
      </c>
      <c r="E89" s="133">
        <v>29</v>
      </c>
      <c r="F89" s="133" t="s">
        <v>168</v>
      </c>
      <c r="G89" s="136">
        <v>296405.37</v>
      </c>
      <c r="H89" s="136"/>
      <c r="I89" s="136"/>
      <c r="J89" s="137" t="s">
        <v>169</v>
      </c>
      <c r="K89" s="138"/>
      <c r="L89" s="82"/>
    </row>
    <row r="90" spans="1:12" ht="12.75" x14ac:dyDescent="0.2">
      <c r="A90" s="78"/>
      <c r="B90" s="133">
        <v>3900</v>
      </c>
      <c r="C90" s="134">
        <v>5169</v>
      </c>
      <c r="D90" s="135" t="s">
        <v>10</v>
      </c>
      <c r="E90" s="133">
        <v>34</v>
      </c>
      <c r="F90" s="133" t="s">
        <v>170</v>
      </c>
      <c r="G90" s="136">
        <v>9922</v>
      </c>
      <c r="H90" s="136"/>
      <c r="I90" s="136"/>
      <c r="J90" s="137" t="s">
        <v>171</v>
      </c>
      <c r="K90" s="138"/>
      <c r="L90" s="82"/>
    </row>
    <row r="91" spans="1:12" ht="12.75" x14ac:dyDescent="0.2">
      <c r="A91" s="78"/>
      <c r="B91" s="133">
        <v>3636</v>
      </c>
      <c r="C91" s="134">
        <v>5166</v>
      </c>
      <c r="D91" s="135" t="s">
        <v>10</v>
      </c>
      <c r="E91" s="133">
        <v>34</v>
      </c>
      <c r="F91" s="133" t="s">
        <v>172</v>
      </c>
      <c r="G91" s="136">
        <v>90000</v>
      </c>
      <c r="H91" s="136"/>
      <c r="I91" s="136"/>
      <c r="J91" s="137" t="s">
        <v>173</v>
      </c>
      <c r="K91" s="138"/>
      <c r="L91" s="82"/>
    </row>
    <row r="92" spans="1:12" ht="12.75" x14ac:dyDescent="0.2">
      <c r="A92" s="78"/>
      <c r="B92" s="133">
        <v>3636</v>
      </c>
      <c r="C92" s="134">
        <v>5166</v>
      </c>
      <c r="D92" s="135" t="s">
        <v>10</v>
      </c>
      <c r="E92" s="133">
        <v>34</v>
      </c>
      <c r="F92" s="133" t="s">
        <v>172</v>
      </c>
      <c r="G92" s="136">
        <v>300000</v>
      </c>
      <c r="H92" s="136"/>
      <c r="I92" s="136"/>
      <c r="J92" s="137" t="s">
        <v>174</v>
      </c>
      <c r="K92" s="138"/>
      <c r="L92" s="82"/>
    </row>
    <row r="93" spans="1:12" ht="24" x14ac:dyDescent="0.2">
      <c r="A93" s="78"/>
      <c r="B93" s="133">
        <v>3636</v>
      </c>
      <c r="C93" s="134">
        <v>5169</v>
      </c>
      <c r="D93" s="135" t="s">
        <v>10</v>
      </c>
      <c r="E93" s="133">
        <v>34</v>
      </c>
      <c r="F93" s="133" t="s">
        <v>172</v>
      </c>
      <c r="G93" s="136">
        <v>431300</v>
      </c>
      <c r="H93" s="136"/>
      <c r="I93" s="136"/>
      <c r="J93" s="137" t="s">
        <v>175</v>
      </c>
      <c r="K93" s="138"/>
      <c r="L93" s="82"/>
    </row>
    <row r="94" spans="1:12" ht="24" x14ac:dyDescent="0.2">
      <c r="A94" s="78"/>
      <c r="B94" s="133">
        <v>3636</v>
      </c>
      <c r="C94" s="134">
        <v>5169</v>
      </c>
      <c r="D94" s="135" t="s">
        <v>10</v>
      </c>
      <c r="E94" s="133">
        <v>34</v>
      </c>
      <c r="F94" s="133" t="s">
        <v>172</v>
      </c>
      <c r="G94" s="136">
        <v>278200</v>
      </c>
      <c r="H94" s="136"/>
      <c r="I94" s="136"/>
      <c r="J94" s="137" t="s">
        <v>175</v>
      </c>
      <c r="K94" s="138"/>
      <c r="L94" s="82"/>
    </row>
    <row r="95" spans="1:12" ht="12.75" x14ac:dyDescent="0.2">
      <c r="A95" s="78"/>
      <c r="B95" s="133">
        <v>3636</v>
      </c>
      <c r="C95" s="134">
        <v>5166</v>
      </c>
      <c r="D95" s="135">
        <v>104100000</v>
      </c>
      <c r="E95" s="133">
        <v>34</v>
      </c>
      <c r="F95" s="133" t="s">
        <v>176</v>
      </c>
      <c r="G95" s="136">
        <v>915343.5</v>
      </c>
      <c r="H95" s="136"/>
      <c r="I95" s="136"/>
      <c r="J95" s="137" t="s">
        <v>177</v>
      </c>
      <c r="K95" s="138"/>
      <c r="L95" s="82"/>
    </row>
    <row r="96" spans="1:12" ht="12.75" x14ac:dyDescent="0.2">
      <c r="A96" s="78"/>
      <c r="B96" s="133">
        <v>3636</v>
      </c>
      <c r="C96" s="134">
        <v>5166</v>
      </c>
      <c r="D96" s="135">
        <v>104513013</v>
      </c>
      <c r="E96" s="133">
        <v>34</v>
      </c>
      <c r="F96" s="133" t="s">
        <v>176</v>
      </c>
      <c r="G96" s="136">
        <v>15248.25</v>
      </c>
      <c r="H96" s="136"/>
      <c r="I96" s="136"/>
      <c r="J96" s="137" t="s">
        <v>178</v>
      </c>
      <c r="K96" s="138"/>
      <c r="L96" s="82"/>
    </row>
    <row r="97" spans="1:12" ht="12.75" x14ac:dyDescent="0.2">
      <c r="A97" s="78"/>
      <c r="B97" s="133">
        <v>3636</v>
      </c>
      <c r="C97" s="134">
        <v>5166</v>
      </c>
      <c r="D97" s="135">
        <v>104113013</v>
      </c>
      <c r="E97" s="133">
        <v>34</v>
      </c>
      <c r="F97" s="133" t="s">
        <v>176</v>
      </c>
      <c r="G97" s="136">
        <v>8264.5</v>
      </c>
      <c r="H97" s="136"/>
      <c r="I97" s="136"/>
      <c r="J97" s="137" t="s">
        <v>179</v>
      </c>
      <c r="K97" s="138"/>
      <c r="L97" s="82"/>
    </row>
    <row r="98" spans="1:12" ht="12.75" x14ac:dyDescent="0.2">
      <c r="A98" s="78"/>
      <c r="B98" s="133">
        <v>3699</v>
      </c>
      <c r="C98" s="134">
        <v>5169</v>
      </c>
      <c r="D98" s="135" t="s">
        <v>10</v>
      </c>
      <c r="E98" s="133">
        <v>34</v>
      </c>
      <c r="F98" s="133" t="s">
        <v>180</v>
      </c>
      <c r="G98" s="136">
        <v>25000</v>
      </c>
      <c r="H98" s="136"/>
      <c r="I98" s="136"/>
      <c r="J98" s="137" t="s">
        <v>181</v>
      </c>
      <c r="K98" s="138"/>
      <c r="L98" s="82"/>
    </row>
    <row r="99" spans="1:12" ht="12.75" x14ac:dyDescent="0.2">
      <c r="A99" s="78"/>
      <c r="B99" s="133">
        <v>3699</v>
      </c>
      <c r="C99" s="134">
        <v>5169</v>
      </c>
      <c r="D99" s="135" t="s">
        <v>10</v>
      </c>
      <c r="E99" s="133">
        <v>34</v>
      </c>
      <c r="F99" s="133" t="s">
        <v>182</v>
      </c>
      <c r="G99" s="136">
        <v>25000</v>
      </c>
      <c r="H99" s="136"/>
      <c r="I99" s="136"/>
      <c r="J99" s="137" t="s">
        <v>183</v>
      </c>
      <c r="K99" s="138"/>
      <c r="L99" s="82"/>
    </row>
    <row r="100" spans="1:12" ht="12.75" x14ac:dyDescent="0.2">
      <c r="A100" s="78"/>
      <c r="B100" s="133">
        <v>2219</v>
      </c>
      <c r="C100" s="134">
        <v>6121</v>
      </c>
      <c r="D100" s="135" t="s">
        <v>10</v>
      </c>
      <c r="E100" s="133">
        <v>34</v>
      </c>
      <c r="F100" s="133" t="s">
        <v>184</v>
      </c>
      <c r="G100" s="136"/>
      <c r="H100" s="136">
        <v>25000</v>
      </c>
      <c r="I100" s="136"/>
      <c r="J100" s="137" t="s">
        <v>185</v>
      </c>
      <c r="K100" s="138"/>
      <c r="L100" s="82"/>
    </row>
    <row r="101" spans="1:12" ht="12.75" x14ac:dyDescent="0.2">
      <c r="A101" s="78"/>
      <c r="B101" s="133">
        <v>2219</v>
      </c>
      <c r="C101" s="134">
        <v>6121</v>
      </c>
      <c r="D101" s="135" t="s">
        <v>10</v>
      </c>
      <c r="E101" s="133">
        <v>34</v>
      </c>
      <c r="F101" s="133" t="s">
        <v>186</v>
      </c>
      <c r="G101" s="136"/>
      <c r="H101" s="136">
        <v>25000</v>
      </c>
      <c r="I101" s="136"/>
      <c r="J101" s="137" t="s">
        <v>187</v>
      </c>
      <c r="K101" s="138"/>
      <c r="L101" s="82"/>
    </row>
    <row r="102" spans="1:12" ht="12.75" x14ac:dyDescent="0.2">
      <c r="A102" s="78"/>
      <c r="B102" s="133">
        <v>3699</v>
      </c>
      <c r="C102" s="134">
        <v>5171</v>
      </c>
      <c r="D102" s="135" t="s">
        <v>10</v>
      </c>
      <c r="E102" s="133">
        <v>35</v>
      </c>
      <c r="F102" s="133" t="s">
        <v>180</v>
      </c>
      <c r="G102" s="136">
        <v>107000000</v>
      </c>
      <c r="H102" s="136"/>
      <c r="I102" s="136"/>
      <c r="J102" s="137" t="s">
        <v>188</v>
      </c>
      <c r="K102" s="138"/>
      <c r="L102" s="82"/>
    </row>
    <row r="103" spans="1:12" ht="12.75" x14ac:dyDescent="0.2">
      <c r="A103" s="78"/>
      <c r="B103" s="133">
        <v>3699</v>
      </c>
      <c r="C103" s="134">
        <v>5166</v>
      </c>
      <c r="D103" s="135" t="s">
        <v>10</v>
      </c>
      <c r="E103" s="133">
        <v>35</v>
      </c>
      <c r="F103" s="133" t="s">
        <v>180</v>
      </c>
      <c r="G103" s="136">
        <v>71900</v>
      </c>
      <c r="H103" s="136"/>
      <c r="I103" s="136"/>
      <c r="J103" s="137" t="s">
        <v>189</v>
      </c>
      <c r="K103" s="138"/>
      <c r="L103" s="82"/>
    </row>
    <row r="104" spans="1:12" ht="12.75" x14ac:dyDescent="0.2">
      <c r="A104" s="78"/>
      <c r="B104" s="133">
        <v>3699</v>
      </c>
      <c r="C104" s="134">
        <v>5169</v>
      </c>
      <c r="D104" s="135" t="s">
        <v>10</v>
      </c>
      <c r="E104" s="133">
        <v>35</v>
      </c>
      <c r="F104" s="133" t="s">
        <v>180</v>
      </c>
      <c r="G104" s="136">
        <v>900000</v>
      </c>
      <c r="H104" s="136"/>
      <c r="I104" s="136"/>
      <c r="J104" s="137" t="s">
        <v>190</v>
      </c>
      <c r="K104" s="138"/>
      <c r="L104" s="82"/>
    </row>
    <row r="105" spans="1:12" ht="12.75" x14ac:dyDescent="0.2">
      <c r="A105" s="78"/>
      <c r="B105" s="133">
        <v>3699</v>
      </c>
      <c r="C105" s="134">
        <v>5171</v>
      </c>
      <c r="D105" s="135" t="s">
        <v>10</v>
      </c>
      <c r="E105" s="133">
        <v>35</v>
      </c>
      <c r="F105" s="133" t="s">
        <v>182</v>
      </c>
      <c r="G105" s="136">
        <v>13400000</v>
      </c>
      <c r="H105" s="136"/>
      <c r="I105" s="136"/>
      <c r="J105" s="137" t="s">
        <v>191</v>
      </c>
      <c r="K105" s="138"/>
      <c r="L105" s="82"/>
    </row>
    <row r="106" spans="1:12" ht="12.75" x14ac:dyDescent="0.2">
      <c r="A106" s="78"/>
      <c r="B106" s="133">
        <v>3699</v>
      </c>
      <c r="C106" s="134">
        <v>5169</v>
      </c>
      <c r="D106" s="135" t="s">
        <v>10</v>
      </c>
      <c r="E106" s="133">
        <v>35</v>
      </c>
      <c r="F106" s="133" t="s">
        <v>182</v>
      </c>
      <c r="G106" s="136">
        <v>259000</v>
      </c>
      <c r="H106" s="136"/>
      <c r="I106" s="136"/>
      <c r="J106" s="137" t="s">
        <v>192</v>
      </c>
      <c r="K106" s="138"/>
      <c r="L106" s="82"/>
    </row>
    <row r="107" spans="1:12" ht="12.75" x14ac:dyDescent="0.2">
      <c r="A107" s="78"/>
      <c r="B107" s="133">
        <v>3699</v>
      </c>
      <c r="C107" s="134">
        <v>5166</v>
      </c>
      <c r="D107" s="135" t="s">
        <v>10</v>
      </c>
      <c r="E107" s="133">
        <v>35</v>
      </c>
      <c r="F107" s="133" t="s">
        <v>193</v>
      </c>
      <c r="G107" s="136">
        <v>100000</v>
      </c>
      <c r="H107" s="136"/>
      <c r="I107" s="136"/>
      <c r="J107" s="137" t="s">
        <v>194</v>
      </c>
      <c r="K107" s="138"/>
      <c r="L107" s="82"/>
    </row>
    <row r="108" spans="1:12" ht="12.75" x14ac:dyDescent="0.2">
      <c r="A108" s="78"/>
      <c r="B108" s="133">
        <v>3699</v>
      </c>
      <c r="C108" s="134">
        <v>6119</v>
      </c>
      <c r="D108" s="135" t="s">
        <v>10</v>
      </c>
      <c r="E108" s="133">
        <v>35</v>
      </c>
      <c r="F108" s="133" t="s">
        <v>195</v>
      </c>
      <c r="G108" s="136"/>
      <c r="H108" s="136">
        <v>150000</v>
      </c>
      <c r="I108" s="136"/>
      <c r="J108" s="137" t="s">
        <v>196</v>
      </c>
      <c r="K108" s="138"/>
      <c r="L108" s="82"/>
    </row>
    <row r="109" spans="1:12" ht="12.75" x14ac:dyDescent="0.2">
      <c r="A109" s="78"/>
      <c r="B109" s="133">
        <v>3699</v>
      </c>
      <c r="C109" s="134">
        <v>6121</v>
      </c>
      <c r="D109" s="135" t="s">
        <v>10</v>
      </c>
      <c r="E109" s="133">
        <v>35</v>
      </c>
      <c r="F109" s="133" t="s">
        <v>197</v>
      </c>
      <c r="G109" s="136"/>
      <c r="H109" s="136">
        <v>530000</v>
      </c>
      <c r="I109" s="136"/>
      <c r="J109" s="137" t="s">
        <v>198</v>
      </c>
      <c r="K109" s="138"/>
      <c r="L109" s="82"/>
    </row>
    <row r="110" spans="1:12" ht="12.75" x14ac:dyDescent="0.2">
      <c r="A110" s="78"/>
      <c r="B110" s="133">
        <v>2212</v>
      </c>
      <c r="C110" s="134">
        <v>6121</v>
      </c>
      <c r="D110" s="135" t="s">
        <v>10</v>
      </c>
      <c r="E110" s="133">
        <v>35</v>
      </c>
      <c r="F110" s="133" t="s">
        <v>199</v>
      </c>
      <c r="G110" s="136"/>
      <c r="H110" s="136">
        <v>2650000</v>
      </c>
      <c r="I110" s="136"/>
      <c r="J110" s="137" t="s">
        <v>200</v>
      </c>
      <c r="K110" s="138"/>
      <c r="L110" s="82"/>
    </row>
    <row r="111" spans="1:12" ht="12.75" x14ac:dyDescent="0.2">
      <c r="A111" s="78"/>
      <c r="B111" s="133">
        <v>2212</v>
      </c>
      <c r="C111" s="134">
        <v>6121</v>
      </c>
      <c r="D111" s="135" t="s">
        <v>10</v>
      </c>
      <c r="E111" s="133">
        <v>35</v>
      </c>
      <c r="F111" s="133" t="s">
        <v>199</v>
      </c>
      <c r="G111" s="136"/>
      <c r="H111" s="136">
        <v>266000</v>
      </c>
      <c r="I111" s="136"/>
      <c r="J111" s="137" t="s">
        <v>201</v>
      </c>
      <c r="K111" s="138"/>
      <c r="L111" s="82"/>
    </row>
    <row r="112" spans="1:12" ht="12.75" x14ac:dyDescent="0.2">
      <c r="A112" s="78"/>
      <c r="B112" s="133">
        <v>3699</v>
      </c>
      <c r="C112" s="134">
        <v>6121</v>
      </c>
      <c r="D112" s="135" t="s">
        <v>10</v>
      </c>
      <c r="E112" s="133">
        <v>35</v>
      </c>
      <c r="F112" s="133" t="s">
        <v>202</v>
      </c>
      <c r="G112" s="136"/>
      <c r="H112" s="136">
        <v>1842100</v>
      </c>
      <c r="I112" s="136"/>
      <c r="J112" s="137" t="s">
        <v>203</v>
      </c>
      <c r="K112" s="138"/>
      <c r="L112" s="82"/>
    </row>
    <row r="113" spans="1:12" ht="12.75" x14ac:dyDescent="0.2">
      <c r="A113" s="78"/>
      <c r="B113" s="133">
        <v>3412</v>
      </c>
      <c r="C113" s="134">
        <v>6121</v>
      </c>
      <c r="D113" s="135" t="s">
        <v>10</v>
      </c>
      <c r="E113" s="133">
        <v>35</v>
      </c>
      <c r="F113" s="133" t="s">
        <v>204</v>
      </c>
      <c r="G113" s="136"/>
      <c r="H113" s="136">
        <v>300000</v>
      </c>
      <c r="I113" s="136"/>
      <c r="J113" s="137" t="s">
        <v>205</v>
      </c>
      <c r="K113" s="138"/>
      <c r="L113" s="82"/>
    </row>
    <row r="114" spans="1:12" ht="24" x14ac:dyDescent="0.2">
      <c r="A114" s="78"/>
      <c r="B114" s="133">
        <v>2212</v>
      </c>
      <c r="C114" s="134">
        <v>6121</v>
      </c>
      <c r="D114" s="135" t="s">
        <v>10</v>
      </c>
      <c r="E114" s="133">
        <v>35</v>
      </c>
      <c r="F114" s="133" t="s">
        <v>206</v>
      </c>
      <c r="G114" s="136"/>
      <c r="H114" s="136">
        <v>473000</v>
      </c>
      <c r="I114" s="136"/>
      <c r="J114" s="137" t="s">
        <v>207</v>
      </c>
      <c r="K114" s="138"/>
      <c r="L114" s="82"/>
    </row>
    <row r="115" spans="1:12" ht="12.75" x14ac:dyDescent="0.2">
      <c r="A115" s="78"/>
      <c r="B115" s="133">
        <v>2212</v>
      </c>
      <c r="C115" s="134">
        <v>6121</v>
      </c>
      <c r="D115" s="135" t="s">
        <v>10</v>
      </c>
      <c r="E115" s="133">
        <v>35</v>
      </c>
      <c r="F115" s="133" t="s">
        <v>208</v>
      </c>
      <c r="G115" s="136"/>
      <c r="H115" s="136">
        <v>10290000</v>
      </c>
      <c r="I115" s="136"/>
      <c r="J115" s="137" t="s">
        <v>209</v>
      </c>
      <c r="K115" s="138"/>
      <c r="L115" s="82"/>
    </row>
    <row r="116" spans="1:12" ht="12.75" x14ac:dyDescent="0.2">
      <c r="A116" s="78"/>
      <c r="B116" s="133">
        <v>2212</v>
      </c>
      <c r="C116" s="134">
        <v>6121</v>
      </c>
      <c r="D116" s="135" t="s">
        <v>10</v>
      </c>
      <c r="E116" s="133">
        <v>35</v>
      </c>
      <c r="F116" s="133" t="s">
        <v>210</v>
      </c>
      <c r="G116" s="136"/>
      <c r="H116" s="136">
        <v>316000</v>
      </c>
      <c r="I116" s="136"/>
      <c r="J116" s="137" t="s">
        <v>211</v>
      </c>
      <c r="K116" s="138"/>
      <c r="L116" s="82"/>
    </row>
    <row r="117" spans="1:12" ht="12.75" x14ac:dyDescent="0.2">
      <c r="A117" s="78"/>
      <c r="B117" s="133">
        <v>2212</v>
      </c>
      <c r="C117" s="134">
        <v>6121</v>
      </c>
      <c r="D117" s="135" t="s">
        <v>10</v>
      </c>
      <c r="E117" s="133">
        <v>35</v>
      </c>
      <c r="F117" s="133" t="s">
        <v>27</v>
      </c>
      <c r="G117" s="136"/>
      <c r="H117" s="136">
        <v>130000</v>
      </c>
      <c r="I117" s="136"/>
      <c r="J117" s="137" t="s">
        <v>212</v>
      </c>
      <c r="K117" s="138"/>
      <c r="L117" s="82"/>
    </row>
    <row r="118" spans="1:12" ht="12.75" x14ac:dyDescent="0.2">
      <c r="A118" s="78"/>
      <c r="B118" s="133">
        <v>2212</v>
      </c>
      <c r="C118" s="134">
        <v>6121</v>
      </c>
      <c r="D118" s="135" t="s">
        <v>10</v>
      </c>
      <c r="E118" s="133">
        <v>35</v>
      </c>
      <c r="F118" s="133" t="s">
        <v>213</v>
      </c>
      <c r="G118" s="136"/>
      <c r="H118" s="136">
        <v>1421000</v>
      </c>
      <c r="I118" s="136"/>
      <c r="J118" s="137" t="s">
        <v>214</v>
      </c>
      <c r="K118" s="138"/>
      <c r="L118" s="82"/>
    </row>
    <row r="119" spans="1:12" ht="12.75" x14ac:dyDescent="0.2">
      <c r="A119" s="78"/>
      <c r="B119" s="133">
        <v>3113</v>
      </c>
      <c r="C119" s="134">
        <v>6121</v>
      </c>
      <c r="D119" s="135" t="s">
        <v>10</v>
      </c>
      <c r="E119" s="133">
        <v>35</v>
      </c>
      <c r="F119" s="133" t="s">
        <v>215</v>
      </c>
      <c r="G119" s="136"/>
      <c r="H119" s="136">
        <v>4946000</v>
      </c>
      <c r="I119" s="136"/>
      <c r="J119" s="137" t="s">
        <v>216</v>
      </c>
      <c r="K119" s="138"/>
      <c r="L119" s="82"/>
    </row>
    <row r="120" spans="1:12" ht="12.75" x14ac:dyDescent="0.2">
      <c r="A120" s="78"/>
      <c r="B120" s="133">
        <v>3429</v>
      </c>
      <c r="C120" s="134">
        <v>6121</v>
      </c>
      <c r="D120" s="135" t="s">
        <v>10</v>
      </c>
      <c r="E120" s="133">
        <v>35</v>
      </c>
      <c r="F120" s="133" t="s">
        <v>217</v>
      </c>
      <c r="G120" s="136"/>
      <c r="H120" s="136">
        <v>6032000</v>
      </c>
      <c r="I120" s="136"/>
      <c r="J120" s="137" t="s">
        <v>218</v>
      </c>
      <c r="K120" s="138"/>
      <c r="L120" s="82"/>
    </row>
    <row r="121" spans="1:12" ht="12.75" x14ac:dyDescent="0.2">
      <c r="A121" s="78"/>
      <c r="B121" s="133">
        <v>2212</v>
      </c>
      <c r="C121" s="134">
        <v>6121</v>
      </c>
      <c r="D121" s="135" t="s">
        <v>10</v>
      </c>
      <c r="E121" s="133">
        <v>35</v>
      </c>
      <c r="F121" s="133" t="s">
        <v>31</v>
      </c>
      <c r="G121" s="136"/>
      <c r="H121" s="136">
        <v>3211000</v>
      </c>
      <c r="I121" s="136"/>
      <c r="J121" s="137" t="s">
        <v>32</v>
      </c>
      <c r="K121" s="138"/>
      <c r="L121" s="82"/>
    </row>
    <row r="122" spans="1:12" ht="12.75" x14ac:dyDescent="0.2">
      <c r="A122" s="78"/>
      <c r="B122" s="133">
        <v>2219</v>
      </c>
      <c r="C122" s="134">
        <v>6121</v>
      </c>
      <c r="D122" s="135" t="s">
        <v>10</v>
      </c>
      <c r="E122" s="133">
        <v>35</v>
      </c>
      <c r="F122" s="133" t="s">
        <v>184</v>
      </c>
      <c r="G122" s="136"/>
      <c r="H122" s="136">
        <v>13850000</v>
      </c>
      <c r="I122" s="136"/>
      <c r="J122" s="137" t="s">
        <v>219</v>
      </c>
      <c r="K122" s="138"/>
      <c r="L122" s="82"/>
    </row>
    <row r="123" spans="1:12" ht="12.75" x14ac:dyDescent="0.2">
      <c r="A123" s="78"/>
      <c r="B123" s="133">
        <v>3113</v>
      </c>
      <c r="C123" s="134">
        <v>6121</v>
      </c>
      <c r="D123" s="135" t="s">
        <v>10</v>
      </c>
      <c r="E123" s="133">
        <v>35</v>
      </c>
      <c r="F123" s="133" t="s">
        <v>29</v>
      </c>
      <c r="G123" s="136"/>
      <c r="H123" s="136">
        <v>1004000</v>
      </c>
      <c r="I123" s="136"/>
      <c r="J123" s="137" t="s">
        <v>220</v>
      </c>
      <c r="K123" s="138"/>
      <c r="L123" s="82"/>
    </row>
    <row r="124" spans="1:12" ht="12.75" x14ac:dyDescent="0.2">
      <c r="A124" s="78"/>
      <c r="B124" s="133">
        <v>2212</v>
      </c>
      <c r="C124" s="134">
        <v>6121</v>
      </c>
      <c r="D124" s="135" t="s">
        <v>10</v>
      </c>
      <c r="E124" s="133">
        <v>35</v>
      </c>
      <c r="F124" s="133" t="s">
        <v>221</v>
      </c>
      <c r="G124" s="136"/>
      <c r="H124" s="136">
        <v>495000</v>
      </c>
      <c r="I124" s="136"/>
      <c r="J124" s="137" t="s">
        <v>222</v>
      </c>
      <c r="K124" s="138"/>
      <c r="L124" s="82"/>
    </row>
    <row r="125" spans="1:12" ht="12.75" x14ac:dyDescent="0.2">
      <c r="A125" s="78"/>
      <c r="B125" s="133">
        <v>3113</v>
      </c>
      <c r="C125" s="134">
        <v>6121</v>
      </c>
      <c r="D125" s="135" t="s">
        <v>10</v>
      </c>
      <c r="E125" s="133">
        <v>35</v>
      </c>
      <c r="F125" s="133" t="s">
        <v>223</v>
      </c>
      <c r="G125" s="136"/>
      <c r="H125" s="136">
        <v>820000</v>
      </c>
      <c r="I125" s="136"/>
      <c r="J125" s="137" t="s">
        <v>224</v>
      </c>
      <c r="K125" s="138"/>
      <c r="L125" s="82"/>
    </row>
    <row r="126" spans="1:12" ht="12.75" x14ac:dyDescent="0.2">
      <c r="A126" s="78"/>
      <c r="B126" s="133">
        <v>3113</v>
      </c>
      <c r="C126" s="134">
        <v>6122</v>
      </c>
      <c r="D126" s="135" t="s">
        <v>10</v>
      </c>
      <c r="E126" s="133">
        <v>35</v>
      </c>
      <c r="F126" s="133" t="s">
        <v>225</v>
      </c>
      <c r="G126" s="136"/>
      <c r="H126" s="136">
        <v>250000</v>
      </c>
      <c r="I126" s="136"/>
      <c r="J126" s="137" t="s">
        <v>226</v>
      </c>
      <c r="K126" s="138"/>
      <c r="L126" s="82"/>
    </row>
    <row r="127" spans="1:12" ht="12.75" x14ac:dyDescent="0.2">
      <c r="A127" s="78"/>
      <c r="B127" s="133">
        <v>3612</v>
      </c>
      <c r="C127" s="134">
        <v>6121</v>
      </c>
      <c r="D127" s="135" t="s">
        <v>10</v>
      </c>
      <c r="E127" s="133">
        <v>35</v>
      </c>
      <c r="F127" s="133" t="s">
        <v>227</v>
      </c>
      <c r="G127" s="136"/>
      <c r="H127" s="136">
        <v>3911000</v>
      </c>
      <c r="I127" s="136"/>
      <c r="J127" s="137" t="s">
        <v>228</v>
      </c>
      <c r="K127" s="138"/>
      <c r="L127" s="82"/>
    </row>
    <row r="128" spans="1:12" ht="12.75" x14ac:dyDescent="0.2">
      <c r="A128" s="78"/>
      <c r="B128" s="133">
        <v>3113</v>
      </c>
      <c r="C128" s="134">
        <v>6121</v>
      </c>
      <c r="D128" s="135" t="s">
        <v>10</v>
      </c>
      <c r="E128" s="133">
        <v>35</v>
      </c>
      <c r="F128" s="133" t="s">
        <v>30</v>
      </c>
      <c r="G128" s="136"/>
      <c r="H128" s="136">
        <v>990000</v>
      </c>
      <c r="I128" s="136"/>
      <c r="J128" s="137" t="s">
        <v>229</v>
      </c>
      <c r="K128" s="138"/>
      <c r="L128" s="82"/>
    </row>
    <row r="129" spans="1:12" ht="12.75" x14ac:dyDescent="0.2">
      <c r="A129" s="78"/>
      <c r="B129" s="133">
        <v>2212</v>
      </c>
      <c r="C129" s="134">
        <v>6121</v>
      </c>
      <c r="D129" s="135" t="s">
        <v>10</v>
      </c>
      <c r="E129" s="133">
        <v>35</v>
      </c>
      <c r="F129" s="133" t="s">
        <v>230</v>
      </c>
      <c r="G129" s="136"/>
      <c r="H129" s="136">
        <v>900000</v>
      </c>
      <c r="I129" s="136"/>
      <c r="J129" s="137" t="s">
        <v>231</v>
      </c>
      <c r="K129" s="138"/>
      <c r="L129" s="82"/>
    </row>
    <row r="130" spans="1:12" ht="12.75" x14ac:dyDescent="0.2">
      <c r="A130" s="78"/>
      <c r="B130" s="133">
        <v>3699</v>
      </c>
      <c r="C130" s="134">
        <v>6121</v>
      </c>
      <c r="D130" s="135" t="s">
        <v>10</v>
      </c>
      <c r="E130" s="133">
        <v>35</v>
      </c>
      <c r="F130" s="133" t="s">
        <v>232</v>
      </c>
      <c r="G130" s="136"/>
      <c r="H130" s="136">
        <v>340000</v>
      </c>
      <c r="I130" s="136"/>
      <c r="J130" s="137" t="s">
        <v>233</v>
      </c>
      <c r="K130" s="138"/>
      <c r="L130" s="82"/>
    </row>
    <row r="131" spans="1:12" ht="12.75" x14ac:dyDescent="0.2">
      <c r="A131" s="78"/>
      <c r="B131" s="133">
        <v>3113</v>
      </c>
      <c r="C131" s="134">
        <v>6121</v>
      </c>
      <c r="D131" s="135" t="s">
        <v>10</v>
      </c>
      <c r="E131" s="133">
        <v>35</v>
      </c>
      <c r="F131" s="133" t="s">
        <v>234</v>
      </c>
      <c r="G131" s="136"/>
      <c r="H131" s="136">
        <v>753000</v>
      </c>
      <c r="I131" s="136"/>
      <c r="J131" s="137" t="s">
        <v>235</v>
      </c>
      <c r="K131" s="138"/>
      <c r="L131" s="82"/>
    </row>
    <row r="132" spans="1:12" ht="12.75" x14ac:dyDescent="0.2">
      <c r="A132" s="78"/>
      <c r="B132" s="133">
        <v>3113</v>
      </c>
      <c r="C132" s="134">
        <v>6122</v>
      </c>
      <c r="D132" s="135" t="s">
        <v>10</v>
      </c>
      <c r="E132" s="133">
        <v>35</v>
      </c>
      <c r="F132" s="133" t="s">
        <v>234</v>
      </c>
      <c r="G132" s="136"/>
      <c r="H132" s="136">
        <v>917000</v>
      </c>
      <c r="I132" s="136"/>
      <c r="J132" s="137" t="s">
        <v>236</v>
      </c>
      <c r="K132" s="138"/>
      <c r="L132" s="82"/>
    </row>
    <row r="133" spans="1:12" ht="24" x14ac:dyDescent="0.2">
      <c r="A133" s="78"/>
      <c r="B133" s="133">
        <v>3113</v>
      </c>
      <c r="C133" s="134">
        <v>6121</v>
      </c>
      <c r="D133" s="135" t="s">
        <v>10</v>
      </c>
      <c r="E133" s="133">
        <v>35</v>
      </c>
      <c r="F133" s="133" t="s">
        <v>237</v>
      </c>
      <c r="G133" s="136"/>
      <c r="H133" s="136">
        <v>1878000</v>
      </c>
      <c r="I133" s="136"/>
      <c r="J133" s="137" t="s">
        <v>238</v>
      </c>
      <c r="K133" s="138"/>
      <c r="L133" s="82"/>
    </row>
    <row r="134" spans="1:12" ht="24" x14ac:dyDescent="0.2">
      <c r="A134" s="78"/>
      <c r="B134" s="133">
        <v>3113</v>
      </c>
      <c r="C134" s="134">
        <v>6122</v>
      </c>
      <c r="D134" s="135" t="s">
        <v>10</v>
      </c>
      <c r="E134" s="133">
        <v>35</v>
      </c>
      <c r="F134" s="133" t="s">
        <v>237</v>
      </c>
      <c r="G134" s="136"/>
      <c r="H134" s="136">
        <v>2719000</v>
      </c>
      <c r="I134" s="136"/>
      <c r="J134" s="137" t="s">
        <v>239</v>
      </c>
      <c r="K134" s="138"/>
      <c r="L134" s="82"/>
    </row>
    <row r="135" spans="1:12" ht="12.75" x14ac:dyDescent="0.2">
      <c r="A135" s="78"/>
      <c r="B135" s="133">
        <v>3429</v>
      </c>
      <c r="C135" s="134">
        <v>5133</v>
      </c>
      <c r="D135" s="135"/>
      <c r="E135" s="133">
        <v>39</v>
      </c>
      <c r="F135" s="133" t="s">
        <v>240</v>
      </c>
      <c r="G135" s="136">
        <v>2000</v>
      </c>
      <c r="H135" s="136"/>
      <c r="I135" s="136"/>
      <c r="J135" s="137" t="s">
        <v>241</v>
      </c>
      <c r="K135" s="138"/>
      <c r="L135" s="82"/>
    </row>
    <row r="136" spans="1:12" ht="12.75" x14ac:dyDescent="0.2">
      <c r="A136" s="78"/>
      <c r="B136" s="133">
        <v>3429</v>
      </c>
      <c r="C136" s="134">
        <v>5137</v>
      </c>
      <c r="D136" s="135"/>
      <c r="E136" s="133">
        <v>39</v>
      </c>
      <c r="F136" s="133" t="s">
        <v>240</v>
      </c>
      <c r="G136" s="136">
        <v>59000</v>
      </c>
      <c r="H136" s="136"/>
      <c r="I136" s="136"/>
      <c r="J136" s="137" t="s">
        <v>242</v>
      </c>
      <c r="K136" s="138"/>
      <c r="L136" s="82"/>
    </row>
    <row r="137" spans="1:12" ht="12.75" x14ac:dyDescent="0.2">
      <c r="A137" s="78"/>
      <c r="B137" s="133">
        <v>3429</v>
      </c>
      <c r="C137" s="134">
        <v>5139</v>
      </c>
      <c r="D137" s="135"/>
      <c r="E137" s="133">
        <v>39</v>
      </c>
      <c r="F137" s="133" t="s">
        <v>240</v>
      </c>
      <c r="G137" s="136">
        <v>80000</v>
      </c>
      <c r="H137" s="136"/>
      <c r="I137" s="136"/>
      <c r="J137" s="137" t="s">
        <v>243</v>
      </c>
      <c r="K137" s="138"/>
      <c r="L137" s="82"/>
    </row>
    <row r="138" spans="1:12" ht="12.75" x14ac:dyDescent="0.2">
      <c r="A138" s="78"/>
      <c r="B138" s="133">
        <v>3429</v>
      </c>
      <c r="C138" s="134">
        <v>5171</v>
      </c>
      <c r="D138" s="135"/>
      <c r="E138" s="133">
        <v>39</v>
      </c>
      <c r="F138" s="133" t="s">
        <v>240</v>
      </c>
      <c r="G138" s="136">
        <v>100000</v>
      </c>
      <c r="H138" s="136"/>
      <c r="I138" s="136"/>
      <c r="J138" s="137" t="s">
        <v>244</v>
      </c>
      <c r="K138" s="138"/>
      <c r="L138" s="82"/>
    </row>
    <row r="139" spans="1:12" ht="12.75" x14ac:dyDescent="0.2">
      <c r="A139" s="78"/>
      <c r="B139" s="133">
        <v>3613</v>
      </c>
      <c r="C139" s="134">
        <v>5171</v>
      </c>
      <c r="D139" s="135"/>
      <c r="E139" s="133">
        <v>39</v>
      </c>
      <c r="F139" s="133" t="s">
        <v>245</v>
      </c>
      <c r="G139" s="136">
        <v>4000</v>
      </c>
      <c r="H139" s="136"/>
      <c r="I139" s="136"/>
      <c r="J139" s="137" t="s">
        <v>246</v>
      </c>
      <c r="K139" s="138"/>
      <c r="L139" s="82"/>
    </row>
    <row r="140" spans="1:12" ht="12.75" x14ac:dyDescent="0.2">
      <c r="A140" s="78"/>
      <c r="B140" s="133">
        <v>3111</v>
      </c>
      <c r="C140" s="134">
        <v>5169</v>
      </c>
      <c r="D140" s="135"/>
      <c r="E140" s="133">
        <v>39</v>
      </c>
      <c r="F140" s="133" t="s">
        <v>247</v>
      </c>
      <c r="G140" s="136">
        <v>61000</v>
      </c>
      <c r="H140" s="136"/>
      <c r="I140" s="136"/>
      <c r="J140" s="137" t="s">
        <v>248</v>
      </c>
      <c r="K140" s="138"/>
      <c r="L140" s="82"/>
    </row>
    <row r="141" spans="1:12" ht="12.75" x14ac:dyDescent="0.2">
      <c r="A141" s="78"/>
      <c r="B141" s="133">
        <v>3111</v>
      </c>
      <c r="C141" s="134">
        <v>5171</v>
      </c>
      <c r="D141" s="135"/>
      <c r="E141" s="133">
        <v>39</v>
      </c>
      <c r="F141" s="133" t="s">
        <v>247</v>
      </c>
      <c r="G141" s="136">
        <v>218000</v>
      </c>
      <c r="H141" s="136"/>
      <c r="I141" s="136"/>
      <c r="J141" s="137" t="s">
        <v>249</v>
      </c>
      <c r="K141" s="138"/>
      <c r="L141" s="82"/>
    </row>
    <row r="142" spans="1:12" ht="12.75" x14ac:dyDescent="0.2">
      <c r="A142" s="78"/>
      <c r="B142" s="133">
        <v>3613</v>
      </c>
      <c r="C142" s="134">
        <v>5151</v>
      </c>
      <c r="D142" s="135"/>
      <c r="E142" s="133">
        <v>39</v>
      </c>
      <c r="F142" s="133" t="s">
        <v>250</v>
      </c>
      <c r="G142" s="136">
        <v>80000</v>
      </c>
      <c r="H142" s="136"/>
      <c r="I142" s="136"/>
      <c r="J142" s="137" t="s">
        <v>251</v>
      </c>
      <c r="K142" s="138"/>
      <c r="L142" s="82"/>
    </row>
    <row r="143" spans="1:12" ht="12.75" x14ac:dyDescent="0.2">
      <c r="A143" s="78"/>
      <c r="B143" s="133">
        <v>3613</v>
      </c>
      <c r="C143" s="134">
        <v>5154</v>
      </c>
      <c r="D143" s="135"/>
      <c r="E143" s="133">
        <v>39</v>
      </c>
      <c r="F143" s="133" t="s">
        <v>250</v>
      </c>
      <c r="G143" s="136">
        <v>300000</v>
      </c>
      <c r="H143" s="136"/>
      <c r="I143" s="136"/>
      <c r="J143" s="137" t="s">
        <v>252</v>
      </c>
      <c r="K143" s="138"/>
      <c r="L143" s="82"/>
    </row>
    <row r="144" spans="1:12" ht="12.75" x14ac:dyDescent="0.2">
      <c r="A144" s="78"/>
      <c r="B144" s="133">
        <v>3613</v>
      </c>
      <c r="C144" s="134">
        <v>5166</v>
      </c>
      <c r="D144" s="135"/>
      <c r="E144" s="133">
        <v>39</v>
      </c>
      <c r="F144" s="133" t="s">
        <v>250</v>
      </c>
      <c r="G144" s="136">
        <v>40000</v>
      </c>
      <c r="H144" s="136"/>
      <c r="I144" s="136"/>
      <c r="J144" s="137" t="s">
        <v>253</v>
      </c>
      <c r="K144" s="138"/>
      <c r="L144" s="82"/>
    </row>
    <row r="145" spans="1:12" ht="12.75" x14ac:dyDescent="0.2">
      <c r="A145" s="78"/>
      <c r="B145" s="133">
        <v>3613</v>
      </c>
      <c r="C145" s="134">
        <v>5168</v>
      </c>
      <c r="D145" s="135"/>
      <c r="E145" s="133">
        <v>39</v>
      </c>
      <c r="F145" s="133" t="s">
        <v>250</v>
      </c>
      <c r="G145" s="136">
        <v>150000</v>
      </c>
      <c r="H145" s="136"/>
      <c r="I145" s="136"/>
      <c r="J145" s="137" t="s">
        <v>254</v>
      </c>
      <c r="K145" s="138"/>
      <c r="L145" s="82"/>
    </row>
    <row r="146" spans="1:12" ht="12.75" x14ac:dyDescent="0.2">
      <c r="A146" s="78"/>
      <c r="B146" s="133">
        <v>3613</v>
      </c>
      <c r="C146" s="134">
        <v>5169</v>
      </c>
      <c r="D146" s="135"/>
      <c r="E146" s="133">
        <v>39</v>
      </c>
      <c r="F146" s="133" t="s">
        <v>250</v>
      </c>
      <c r="G146" s="136">
        <v>172000</v>
      </c>
      <c r="H146" s="136"/>
      <c r="I146" s="136"/>
      <c r="J146" s="137" t="s">
        <v>255</v>
      </c>
      <c r="K146" s="138"/>
      <c r="L146" s="82"/>
    </row>
    <row r="147" spans="1:12" ht="12.75" x14ac:dyDescent="0.2">
      <c r="A147" s="78"/>
      <c r="B147" s="133">
        <v>3613</v>
      </c>
      <c r="C147" s="134">
        <v>5171</v>
      </c>
      <c r="D147" s="135"/>
      <c r="E147" s="133">
        <v>39</v>
      </c>
      <c r="F147" s="133" t="s">
        <v>250</v>
      </c>
      <c r="G147" s="136">
        <f>400000+250000</f>
        <v>650000</v>
      </c>
      <c r="H147" s="136"/>
      <c r="I147" s="136"/>
      <c r="J147" s="137" t="s">
        <v>256</v>
      </c>
      <c r="K147" s="138"/>
      <c r="L147" s="82"/>
    </row>
    <row r="148" spans="1:12" ht="12.75" x14ac:dyDescent="0.2">
      <c r="A148" s="78"/>
      <c r="B148" s="133">
        <v>3699</v>
      </c>
      <c r="C148" s="134">
        <v>5164</v>
      </c>
      <c r="D148" s="135"/>
      <c r="E148" s="133">
        <v>39</v>
      </c>
      <c r="F148" s="133" t="s">
        <v>257</v>
      </c>
      <c r="G148" s="136">
        <v>10000</v>
      </c>
      <c r="H148" s="136"/>
      <c r="I148" s="136"/>
      <c r="J148" s="137" t="s">
        <v>258</v>
      </c>
      <c r="K148" s="138"/>
      <c r="L148" s="82"/>
    </row>
    <row r="149" spans="1:12" ht="12.75" x14ac:dyDescent="0.2">
      <c r="A149" s="78"/>
      <c r="B149" s="133">
        <v>3699</v>
      </c>
      <c r="C149" s="134">
        <v>5169</v>
      </c>
      <c r="D149" s="135"/>
      <c r="E149" s="133">
        <v>39</v>
      </c>
      <c r="F149" s="133" t="s">
        <v>257</v>
      </c>
      <c r="G149" s="136">
        <v>220000</v>
      </c>
      <c r="H149" s="136"/>
      <c r="I149" s="136"/>
      <c r="J149" s="137" t="s">
        <v>259</v>
      </c>
      <c r="K149" s="138"/>
      <c r="L149" s="82"/>
    </row>
    <row r="150" spans="1:12" ht="12.75" x14ac:dyDescent="0.2">
      <c r="A150" s="78"/>
      <c r="B150" s="133">
        <v>3699</v>
      </c>
      <c r="C150" s="134">
        <v>5171</v>
      </c>
      <c r="D150" s="135"/>
      <c r="E150" s="133">
        <v>39</v>
      </c>
      <c r="F150" s="133" t="s">
        <v>257</v>
      </c>
      <c r="G150" s="136">
        <f>3000000+300000</f>
        <v>3300000</v>
      </c>
      <c r="H150" s="136"/>
      <c r="I150" s="136"/>
      <c r="J150" s="137" t="s">
        <v>260</v>
      </c>
      <c r="K150" s="138"/>
      <c r="L150" s="82"/>
    </row>
    <row r="151" spans="1:12" ht="12.75" x14ac:dyDescent="0.2">
      <c r="A151" s="78"/>
      <c r="B151" s="133">
        <v>3699</v>
      </c>
      <c r="C151" s="134">
        <v>5331</v>
      </c>
      <c r="D151" s="135"/>
      <c r="E151" s="133">
        <v>39</v>
      </c>
      <c r="F151" s="133" t="s">
        <v>261</v>
      </c>
      <c r="G151" s="136">
        <v>841734</v>
      </c>
      <c r="H151" s="136"/>
      <c r="I151" s="136"/>
      <c r="J151" s="137" t="s">
        <v>262</v>
      </c>
      <c r="K151" s="138"/>
      <c r="L151" s="82"/>
    </row>
    <row r="152" spans="1:12" ht="12.75" x14ac:dyDescent="0.2">
      <c r="A152" s="78"/>
      <c r="B152" s="133">
        <v>3429</v>
      </c>
      <c r="C152" s="134">
        <v>5133</v>
      </c>
      <c r="D152" s="135"/>
      <c r="E152" s="133">
        <v>39</v>
      </c>
      <c r="F152" s="133" t="s">
        <v>263</v>
      </c>
      <c r="G152" s="136">
        <v>2000</v>
      </c>
      <c r="H152" s="136"/>
      <c r="I152" s="136"/>
      <c r="J152" s="137" t="s">
        <v>264</v>
      </c>
      <c r="K152" s="138"/>
      <c r="L152" s="82"/>
    </row>
    <row r="153" spans="1:12" ht="12.75" x14ac:dyDescent="0.2">
      <c r="A153" s="78"/>
      <c r="B153" s="133">
        <v>3429</v>
      </c>
      <c r="C153" s="134">
        <v>5137</v>
      </c>
      <c r="D153" s="135"/>
      <c r="E153" s="133">
        <v>39</v>
      </c>
      <c r="F153" s="133" t="s">
        <v>263</v>
      </c>
      <c r="G153" s="136">
        <v>31000</v>
      </c>
      <c r="H153" s="136"/>
      <c r="I153" s="136"/>
      <c r="J153" s="137" t="s">
        <v>265</v>
      </c>
      <c r="K153" s="138"/>
      <c r="L153" s="82"/>
    </row>
    <row r="154" spans="1:12" ht="12.75" x14ac:dyDescent="0.2">
      <c r="A154" s="78"/>
      <c r="B154" s="133">
        <v>3613</v>
      </c>
      <c r="C154" s="134">
        <v>5171</v>
      </c>
      <c r="D154" s="135"/>
      <c r="E154" s="133">
        <v>39</v>
      </c>
      <c r="F154" s="133" t="s">
        <v>266</v>
      </c>
      <c r="G154" s="136">
        <v>1028812</v>
      </c>
      <c r="H154" s="136"/>
      <c r="I154" s="136"/>
      <c r="J154" s="137" t="s">
        <v>267</v>
      </c>
      <c r="K154" s="138"/>
      <c r="L154" s="82"/>
    </row>
    <row r="155" spans="1:12" ht="12.75" x14ac:dyDescent="0.2">
      <c r="A155" s="78"/>
      <c r="B155" s="133">
        <v>3412</v>
      </c>
      <c r="C155" s="134">
        <v>5133</v>
      </c>
      <c r="D155" s="135"/>
      <c r="E155" s="133">
        <v>39</v>
      </c>
      <c r="F155" s="133" t="s">
        <v>268</v>
      </c>
      <c r="G155" s="136">
        <v>2000</v>
      </c>
      <c r="H155" s="136"/>
      <c r="I155" s="136"/>
      <c r="J155" s="137" t="s">
        <v>269</v>
      </c>
      <c r="K155" s="138"/>
      <c r="L155" s="82"/>
    </row>
    <row r="156" spans="1:12" ht="12.75" x14ac:dyDescent="0.2">
      <c r="A156" s="78"/>
      <c r="B156" s="133">
        <v>3412</v>
      </c>
      <c r="C156" s="134">
        <v>5137</v>
      </c>
      <c r="D156" s="135"/>
      <c r="E156" s="133">
        <v>39</v>
      </c>
      <c r="F156" s="133" t="s">
        <v>268</v>
      </c>
      <c r="G156" s="136">
        <v>110000</v>
      </c>
      <c r="H156" s="136"/>
      <c r="I156" s="136"/>
      <c r="J156" s="137" t="s">
        <v>270</v>
      </c>
      <c r="K156" s="138"/>
      <c r="L156" s="82"/>
    </row>
    <row r="157" spans="1:12" ht="12.75" x14ac:dyDescent="0.2">
      <c r="A157" s="78"/>
      <c r="B157" s="133">
        <v>3412</v>
      </c>
      <c r="C157" s="134">
        <v>5171</v>
      </c>
      <c r="D157" s="135"/>
      <c r="E157" s="133">
        <v>39</v>
      </c>
      <c r="F157" s="133" t="s">
        <v>268</v>
      </c>
      <c r="G157" s="136">
        <v>140000</v>
      </c>
      <c r="H157" s="136"/>
      <c r="I157" s="136"/>
      <c r="J157" s="137" t="s">
        <v>271</v>
      </c>
      <c r="K157" s="138"/>
      <c r="L157" s="82"/>
    </row>
    <row r="158" spans="1:12" ht="12.75" x14ac:dyDescent="0.2">
      <c r="A158" s="78"/>
      <c r="B158" s="133">
        <v>2141</v>
      </c>
      <c r="C158" s="134">
        <v>5169</v>
      </c>
      <c r="D158" s="135"/>
      <c r="E158" s="133">
        <v>39</v>
      </c>
      <c r="F158" s="133" t="s">
        <v>272</v>
      </c>
      <c r="G158" s="136">
        <v>58600</v>
      </c>
      <c r="H158" s="136"/>
      <c r="I158" s="136"/>
      <c r="J158" s="137" t="s">
        <v>273</v>
      </c>
      <c r="K158" s="138"/>
      <c r="L158" s="82"/>
    </row>
    <row r="159" spans="1:12" ht="12.75" x14ac:dyDescent="0.2">
      <c r="A159" s="78"/>
      <c r="B159" s="133">
        <v>2141</v>
      </c>
      <c r="C159" s="134">
        <v>5171</v>
      </c>
      <c r="D159" s="135"/>
      <c r="E159" s="133">
        <v>39</v>
      </c>
      <c r="F159" s="133" t="s">
        <v>272</v>
      </c>
      <c r="G159" s="136">
        <v>12000</v>
      </c>
      <c r="H159" s="136"/>
      <c r="I159" s="136"/>
      <c r="J159" s="137" t="s">
        <v>274</v>
      </c>
      <c r="K159" s="138"/>
      <c r="L159" s="82"/>
    </row>
    <row r="160" spans="1:12" ht="12.75" x14ac:dyDescent="0.2">
      <c r="A160" s="78"/>
      <c r="B160" s="133">
        <v>3639</v>
      </c>
      <c r="C160" s="134">
        <v>5166</v>
      </c>
      <c r="D160" s="135"/>
      <c r="E160" s="133">
        <v>39</v>
      </c>
      <c r="F160" s="133" t="s">
        <v>275</v>
      </c>
      <c r="G160" s="136">
        <v>4000000</v>
      </c>
      <c r="H160" s="136"/>
      <c r="I160" s="136"/>
      <c r="J160" s="137" t="s">
        <v>276</v>
      </c>
      <c r="K160" s="138"/>
      <c r="L160" s="82"/>
    </row>
    <row r="161" spans="1:12" ht="12.75" x14ac:dyDescent="0.2">
      <c r="A161" s="78"/>
      <c r="B161" s="133">
        <v>3699</v>
      </c>
      <c r="C161" s="134">
        <v>5122</v>
      </c>
      <c r="D161" s="135"/>
      <c r="E161" s="133">
        <v>39</v>
      </c>
      <c r="F161" s="133" t="s">
        <v>277</v>
      </c>
      <c r="G161" s="136">
        <v>15000</v>
      </c>
      <c r="H161" s="136"/>
      <c r="I161" s="136"/>
      <c r="J161" s="137" t="s">
        <v>278</v>
      </c>
      <c r="K161" s="138"/>
      <c r="L161" s="82"/>
    </row>
    <row r="162" spans="1:12" ht="12.75" x14ac:dyDescent="0.2">
      <c r="A162" s="78"/>
      <c r="B162" s="133">
        <v>3699</v>
      </c>
      <c r="C162" s="134">
        <v>5169</v>
      </c>
      <c r="D162" s="135"/>
      <c r="E162" s="133">
        <v>39</v>
      </c>
      <c r="F162" s="133" t="s">
        <v>277</v>
      </c>
      <c r="G162" s="136">
        <v>200000</v>
      </c>
      <c r="H162" s="136"/>
      <c r="I162" s="136"/>
      <c r="J162" s="137" t="s">
        <v>273</v>
      </c>
      <c r="K162" s="138"/>
      <c r="L162" s="82"/>
    </row>
    <row r="163" spans="1:12" ht="12.75" x14ac:dyDescent="0.2">
      <c r="A163" s="78"/>
      <c r="B163" s="133">
        <v>3699</v>
      </c>
      <c r="C163" s="134">
        <v>5171</v>
      </c>
      <c r="D163" s="135"/>
      <c r="E163" s="133">
        <v>39</v>
      </c>
      <c r="F163" s="133" t="s">
        <v>277</v>
      </c>
      <c r="G163" s="136">
        <v>467000</v>
      </c>
      <c r="H163" s="136"/>
      <c r="I163" s="136"/>
      <c r="J163" s="137" t="s">
        <v>279</v>
      </c>
      <c r="K163" s="138"/>
      <c r="L163" s="82"/>
    </row>
    <row r="164" spans="1:12" ht="12.75" x14ac:dyDescent="0.2">
      <c r="A164" s="78"/>
      <c r="B164" s="133">
        <v>3639</v>
      </c>
      <c r="C164" s="134">
        <v>5169</v>
      </c>
      <c r="D164" s="135"/>
      <c r="E164" s="133">
        <v>39</v>
      </c>
      <c r="F164" s="133" t="s">
        <v>280</v>
      </c>
      <c r="G164" s="136">
        <v>72000</v>
      </c>
      <c r="H164" s="136"/>
      <c r="I164" s="136"/>
      <c r="J164" s="137" t="s">
        <v>281</v>
      </c>
      <c r="K164" s="138"/>
      <c r="L164" s="82"/>
    </row>
    <row r="165" spans="1:12" ht="12.75" x14ac:dyDescent="0.2">
      <c r="A165" s="78"/>
      <c r="B165" s="133">
        <v>3699</v>
      </c>
      <c r="C165" s="134">
        <v>5169</v>
      </c>
      <c r="D165" s="135"/>
      <c r="E165" s="133">
        <v>39</v>
      </c>
      <c r="F165" s="133" t="s">
        <v>282</v>
      </c>
      <c r="G165" s="136">
        <v>243950</v>
      </c>
      <c r="H165" s="136"/>
      <c r="I165" s="136"/>
      <c r="J165" s="137" t="s">
        <v>283</v>
      </c>
      <c r="K165" s="138"/>
      <c r="L165" s="82"/>
    </row>
    <row r="166" spans="1:12" ht="12.75" x14ac:dyDescent="0.2">
      <c r="A166" s="78"/>
      <c r="B166" s="133">
        <v>3639</v>
      </c>
      <c r="C166" s="134">
        <v>5169</v>
      </c>
      <c r="D166" s="135"/>
      <c r="E166" s="133">
        <v>39</v>
      </c>
      <c r="F166" s="133" t="s">
        <v>284</v>
      </c>
      <c r="G166" s="136">
        <v>170000</v>
      </c>
      <c r="H166" s="136"/>
      <c r="I166" s="136"/>
      <c r="J166" s="137" t="s">
        <v>285</v>
      </c>
      <c r="K166" s="138"/>
      <c r="L166" s="82"/>
    </row>
    <row r="167" spans="1:12" ht="12.75" x14ac:dyDescent="0.2">
      <c r="A167" s="78"/>
      <c r="B167" s="133">
        <v>3613</v>
      </c>
      <c r="C167" s="134">
        <v>6121</v>
      </c>
      <c r="D167" s="135"/>
      <c r="E167" s="133">
        <v>39</v>
      </c>
      <c r="F167" s="133" t="s">
        <v>77</v>
      </c>
      <c r="G167" s="136"/>
      <c r="H167" s="136">
        <f>24842+307603+1039000+300000</f>
        <v>1671445</v>
      </c>
      <c r="I167" s="136"/>
      <c r="J167" s="137" t="s">
        <v>286</v>
      </c>
      <c r="K167" s="138"/>
      <c r="L167" s="82"/>
    </row>
    <row r="168" spans="1:12" ht="12.75" x14ac:dyDescent="0.2">
      <c r="A168" s="78"/>
      <c r="B168" s="133">
        <v>3113</v>
      </c>
      <c r="C168" s="134">
        <v>6121</v>
      </c>
      <c r="D168" s="135"/>
      <c r="E168" s="133">
        <v>39</v>
      </c>
      <c r="F168" s="133" t="s">
        <v>287</v>
      </c>
      <c r="G168" s="136"/>
      <c r="H168" s="136">
        <v>3000000</v>
      </c>
      <c r="I168" s="136"/>
      <c r="J168" s="137" t="s">
        <v>288</v>
      </c>
      <c r="K168" s="138"/>
      <c r="L168" s="82"/>
    </row>
    <row r="169" spans="1:12" ht="12.75" x14ac:dyDescent="0.2">
      <c r="A169" s="78"/>
      <c r="B169" s="133">
        <v>3699</v>
      </c>
      <c r="C169" s="134">
        <v>6122</v>
      </c>
      <c r="D169" s="135"/>
      <c r="E169" s="133">
        <v>39</v>
      </c>
      <c r="F169" s="133" t="s">
        <v>289</v>
      </c>
      <c r="G169" s="136"/>
      <c r="H169" s="136">
        <v>150000</v>
      </c>
      <c r="I169" s="136"/>
      <c r="J169" s="137" t="s">
        <v>290</v>
      </c>
      <c r="K169" s="138"/>
      <c r="L169" s="82"/>
    </row>
    <row r="170" spans="1:12" ht="12.75" x14ac:dyDescent="0.2">
      <c r="A170" s="78"/>
      <c r="B170" s="133">
        <v>3613</v>
      </c>
      <c r="C170" s="134">
        <v>6121</v>
      </c>
      <c r="D170" s="135"/>
      <c r="E170" s="133">
        <v>39</v>
      </c>
      <c r="F170" s="133" t="s">
        <v>266</v>
      </c>
      <c r="G170" s="136"/>
      <c r="H170" s="136">
        <v>184207</v>
      </c>
      <c r="I170" s="136"/>
      <c r="J170" s="137" t="s">
        <v>291</v>
      </c>
      <c r="K170" s="138"/>
      <c r="L170" s="82"/>
    </row>
    <row r="171" spans="1:12" ht="12.75" x14ac:dyDescent="0.2">
      <c r="A171" s="78"/>
      <c r="B171" s="133">
        <v>3613</v>
      </c>
      <c r="C171" s="134">
        <v>6122</v>
      </c>
      <c r="D171" s="135"/>
      <c r="E171" s="133">
        <v>39</v>
      </c>
      <c r="F171" s="133" t="s">
        <v>266</v>
      </c>
      <c r="G171" s="136"/>
      <c r="H171" s="136">
        <v>302500</v>
      </c>
      <c r="I171" s="136"/>
      <c r="J171" s="137" t="s">
        <v>292</v>
      </c>
      <c r="K171" s="138"/>
      <c r="L171" s="82"/>
    </row>
    <row r="172" spans="1:12" ht="12.75" x14ac:dyDescent="0.2">
      <c r="A172" s="78"/>
      <c r="B172" s="133">
        <v>3421</v>
      </c>
      <c r="C172" s="134">
        <v>6121</v>
      </c>
      <c r="D172" s="135"/>
      <c r="E172" s="133">
        <v>39</v>
      </c>
      <c r="F172" s="133" t="s">
        <v>293</v>
      </c>
      <c r="G172" s="136"/>
      <c r="H172" s="136">
        <v>18000</v>
      </c>
      <c r="I172" s="136"/>
      <c r="J172" s="137" t="s">
        <v>294</v>
      </c>
      <c r="K172" s="138"/>
      <c r="L172" s="82"/>
    </row>
    <row r="173" spans="1:12" ht="12.75" x14ac:dyDescent="0.2">
      <c r="A173" s="78"/>
      <c r="B173" s="133">
        <v>3412</v>
      </c>
      <c r="C173" s="134">
        <v>6121</v>
      </c>
      <c r="D173" s="135"/>
      <c r="E173" s="133">
        <v>39</v>
      </c>
      <c r="F173" s="133" t="s">
        <v>268</v>
      </c>
      <c r="G173" s="136"/>
      <c r="H173" s="136">
        <v>270000</v>
      </c>
      <c r="I173" s="136"/>
      <c r="J173" s="137" t="s">
        <v>295</v>
      </c>
      <c r="K173" s="138"/>
      <c r="L173" s="82"/>
    </row>
    <row r="174" spans="1:12" ht="12.75" x14ac:dyDescent="0.2">
      <c r="A174" s="78"/>
      <c r="B174" s="133">
        <v>3412</v>
      </c>
      <c r="C174" s="134">
        <v>6122</v>
      </c>
      <c r="D174" s="135"/>
      <c r="E174" s="133">
        <v>39</v>
      </c>
      <c r="F174" s="133" t="s">
        <v>34</v>
      </c>
      <c r="G174" s="136"/>
      <c r="H174" s="136">
        <v>1000000</v>
      </c>
      <c r="I174" s="136"/>
      <c r="J174" s="137" t="s">
        <v>296</v>
      </c>
      <c r="K174" s="138"/>
      <c r="L174" s="82"/>
    </row>
    <row r="175" spans="1:12" ht="12.75" x14ac:dyDescent="0.2">
      <c r="A175" s="78"/>
      <c r="B175" s="133">
        <v>3699</v>
      </c>
      <c r="C175" s="134">
        <v>6121</v>
      </c>
      <c r="D175" s="135"/>
      <c r="E175" s="133">
        <v>39</v>
      </c>
      <c r="F175" s="133" t="s">
        <v>297</v>
      </c>
      <c r="G175" s="136"/>
      <c r="H175" s="136">
        <v>150000</v>
      </c>
      <c r="I175" s="136"/>
      <c r="J175" s="137" t="s">
        <v>86</v>
      </c>
      <c r="K175" s="138"/>
      <c r="L175" s="82"/>
    </row>
    <row r="176" spans="1:12" ht="12.75" x14ac:dyDescent="0.2">
      <c r="A176" s="78"/>
      <c r="B176" s="133">
        <v>6310</v>
      </c>
      <c r="C176" s="134">
        <v>5163</v>
      </c>
      <c r="D176" s="135" t="s">
        <v>10</v>
      </c>
      <c r="E176" s="133">
        <v>41</v>
      </c>
      <c r="F176" s="133">
        <v>4100</v>
      </c>
      <c r="G176" s="136">
        <v>200000</v>
      </c>
      <c r="H176" s="136"/>
      <c r="I176" s="136"/>
      <c r="J176" s="137" t="s">
        <v>298</v>
      </c>
      <c r="K176" s="138"/>
      <c r="L176" s="82"/>
    </row>
    <row r="177" spans="1:12" ht="12.75" x14ac:dyDescent="0.2">
      <c r="A177" s="78"/>
      <c r="B177" s="133">
        <v>6171</v>
      </c>
      <c r="C177" s="134">
        <v>5166</v>
      </c>
      <c r="D177" s="135" t="s">
        <v>10</v>
      </c>
      <c r="E177" s="133">
        <v>41</v>
      </c>
      <c r="F177" s="133">
        <v>4100</v>
      </c>
      <c r="G177" s="136">
        <v>300000</v>
      </c>
      <c r="H177" s="136"/>
      <c r="I177" s="136"/>
      <c r="J177" s="137" t="s">
        <v>299</v>
      </c>
      <c r="K177" s="138"/>
      <c r="L177" s="82"/>
    </row>
    <row r="178" spans="1:12" ht="12.75" x14ac:dyDescent="0.2">
      <c r="A178" s="78"/>
      <c r="B178" s="133">
        <v>6171</v>
      </c>
      <c r="C178" s="134">
        <v>5901</v>
      </c>
      <c r="D178" s="135" t="s">
        <v>10</v>
      </c>
      <c r="E178" s="133">
        <v>41</v>
      </c>
      <c r="F178" s="133">
        <v>4100</v>
      </c>
      <c r="G178" s="136">
        <v>600000</v>
      </c>
      <c r="H178" s="136"/>
      <c r="I178" s="136"/>
      <c r="J178" s="137" t="s">
        <v>300</v>
      </c>
      <c r="K178" s="138"/>
      <c r="L178" s="82"/>
    </row>
    <row r="179" spans="1:12" ht="12.75" x14ac:dyDescent="0.2">
      <c r="A179" s="78"/>
      <c r="B179" s="133">
        <v>6171</v>
      </c>
      <c r="C179" s="134">
        <v>6111</v>
      </c>
      <c r="D179" s="135" t="s">
        <v>10</v>
      </c>
      <c r="E179" s="133">
        <v>41</v>
      </c>
      <c r="F179" s="133">
        <v>4100</v>
      </c>
      <c r="G179" s="136"/>
      <c r="H179" s="136">
        <v>2584665</v>
      </c>
      <c r="I179" s="136"/>
      <c r="J179" s="137" t="s">
        <v>301</v>
      </c>
      <c r="K179" s="138"/>
      <c r="L179" s="82"/>
    </row>
    <row r="180" spans="1:12" ht="12.75" x14ac:dyDescent="0.2">
      <c r="A180" s="78"/>
      <c r="B180" s="133" t="s">
        <v>10</v>
      </c>
      <c r="C180" s="134">
        <v>8114</v>
      </c>
      <c r="D180" s="135" t="s">
        <v>10</v>
      </c>
      <c r="E180" s="133">
        <v>41</v>
      </c>
      <c r="F180" s="133">
        <v>4100</v>
      </c>
      <c r="G180" s="136"/>
      <c r="H180" s="136"/>
      <c r="I180" s="136">
        <v>-2600000</v>
      </c>
      <c r="J180" s="137" t="s">
        <v>302</v>
      </c>
      <c r="K180" s="138"/>
      <c r="L180" s="82"/>
    </row>
    <row r="181" spans="1:12" ht="24" x14ac:dyDescent="0.2">
      <c r="A181" s="78"/>
      <c r="B181" s="133">
        <v>3713</v>
      </c>
      <c r="C181" s="134">
        <v>6460</v>
      </c>
      <c r="D181" s="135" t="s">
        <v>10</v>
      </c>
      <c r="E181" s="133">
        <v>41</v>
      </c>
      <c r="F181" s="133">
        <v>4130</v>
      </c>
      <c r="G181" s="136"/>
      <c r="H181" s="136">
        <v>60308</v>
      </c>
      <c r="I181" s="136"/>
      <c r="J181" s="137" t="s">
        <v>303</v>
      </c>
      <c r="K181" s="138"/>
      <c r="L181" s="82"/>
    </row>
    <row r="182" spans="1:12" ht="12.75" x14ac:dyDescent="0.2">
      <c r="A182" s="78"/>
      <c r="B182" s="133">
        <v>3319</v>
      </c>
      <c r="C182" s="134">
        <v>5492</v>
      </c>
      <c r="D182" s="135" t="s">
        <v>10</v>
      </c>
      <c r="E182" s="133">
        <v>43</v>
      </c>
      <c r="F182" s="133">
        <v>4300</v>
      </c>
      <c r="G182" s="136">
        <v>9000</v>
      </c>
      <c r="H182" s="136"/>
      <c r="I182" s="136"/>
      <c r="J182" s="137" t="s">
        <v>304</v>
      </c>
      <c r="K182" s="138"/>
      <c r="L182" s="82"/>
    </row>
    <row r="183" spans="1:12" ht="12.75" x14ac:dyDescent="0.2">
      <c r="A183" s="78"/>
      <c r="B183" s="133">
        <v>2212</v>
      </c>
      <c r="C183" s="134">
        <v>5166</v>
      </c>
      <c r="D183" s="135" t="s">
        <v>10</v>
      </c>
      <c r="E183" s="133">
        <v>70</v>
      </c>
      <c r="F183" s="133">
        <v>7080</v>
      </c>
      <c r="G183" s="136">
        <v>386000</v>
      </c>
      <c r="H183" s="136"/>
      <c r="I183" s="136"/>
      <c r="J183" s="137" t="s">
        <v>305</v>
      </c>
      <c r="K183" s="138"/>
      <c r="L183" s="82"/>
    </row>
    <row r="184" spans="1:12" ht="12.75" x14ac:dyDescent="0.2">
      <c r="A184" s="78"/>
      <c r="B184" s="133">
        <v>1014</v>
      </c>
      <c r="C184" s="134">
        <v>5169</v>
      </c>
      <c r="D184" s="135">
        <v>551</v>
      </c>
      <c r="E184" s="133">
        <v>70</v>
      </c>
      <c r="F184" s="133">
        <v>7010</v>
      </c>
      <c r="G184" s="136">
        <v>60000</v>
      </c>
      <c r="H184" s="136"/>
      <c r="I184" s="136"/>
      <c r="J184" s="137" t="s">
        <v>306</v>
      </c>
      <c r="K184" s="138"/>
      <c r="L184" s="82"/>
    </row>
    <row r="185" spans="1:12" ht="12.75" x14ac:dyDescent="0.2">
      <c r="A185" s="78"/>
      <c r="B185" s="133">
        <v>3722</v>
      </c>
      <c r="C185" s="134">
        <v>5169</v>
      </c>
      <c r="D185" s="135" t="s">
        <v>10</v>
      </c>
      <c r="E185" s="133">
        <v>70</v>
      </c>
      <c r="F185" s="133">
        <v>7023</v>
      </c>
      <c r="G185" s="136">
        <v>300000</v>
      </c>
      <c r="H185" s="136"/>
      <c r="I185" s="136"/>
      <c r="J185" s="137" t="s">
        <v>307</v>
      </c>
      <c r="K185" s="138"/>
      <c r="L185" s="82"/>
    </row>
    <row r="186" spans="1:12" ht="12.75" x14ac:dyDescent="0.2">
      <c r="A186" s="78"/>
      <c r="B186" s="133">
        <v>3631</v>
      </c>
      <c r="C186" s="134">
        <v>5171</v>
      </c>
      <c r="D186" s="135" t="s">
        <v>10</v>
      </c>
      <c r="E186" s="133">
        <v>70</v>
      </c>
      <c r="F186" s="133">
        <v>7078</v>
      </c>
      <c r="G186" s="136">
        <v>200000</v>
      </c>
      <c r="H186" s="136"/>
      <c r="I186" s="136"/>
      <c r="J186" s="137" t="s">
        <v>308</v>
      </c>
      <c r="K186" s="138"/>
      <c r="L186" s="82"/>
    </row>
    <row r="187" spans="1:12" ht="12.75" x14ac:dyDescent="0.2">
      <c r="A187" s="78"/>
      <c r="B187" s="133">
        <v>2212</v>
      </c>
      <c r="C187" s="134">
        <v>5171</v>
      </c>
      <c r="D187" s="135" t="s">
        <v>10</v>
      </c>
      <c r="E187" s="133">
        <v>70</v>
      </c>
      <c r="F187" s="133">
        <v>7080</v>
      </c>
      <c r="G187" s="136">
        <v>1100000</v>
      </c>
      <c r="H187" s="136"/>
      <c r="I187" s="136"/>
      <c r="J187" s="137" t="s">
        <v>18</v>
      </c>
      <c r="K187" s="138"/>
      <c r="L187" s="82"/>
    </row>
    <row r="188" spans="1:12" ht="12.75" x14ac:dyDescent="0.2">
      <c r="A188" s="78"/>
      <c r="B188" s="133">
        <v>2212</v>
      </c>
      <c r="C188" s="134">
        <v>5169</v>
      </c>
      <c r="D188" s="135" t="s">
        <v>10</v>
      </c>
      <c r="E188" s="133">
        <v>70</v>
      </c>
      <c r="F188" s="133">
        <v>7082</v>
      </c>
      <c r="G188" s="136">
        <v>900000</v>
      </c>
      <c r="H188" s="136"/>
      <c r="I188" s="136"/>
      <c r="J188" s="137" t="s">
        <v>309</v>
      </c>
      <c r="K188" s="138"/>
      <c r="L188" s="82"/>
    </row>
    <row r="189" spans="1:12" ht="12.75" x14ac:dyDescent="0.2">
      <c r="A189" s="78"/>
      <c r="B189" s="133">
        <v>2212</v>
      </c>
      <c r="C189" s="134">
        <v>6121</v>
      </c>
      <c r="D189" s="135" t="s">
        <v>10</v>
      </c>
      <c r="E189" s="133">
        <v>70</v>
      </c>
      <c r="F189" s="133">
        <v>7079</v>
      </c>
      <c r="G189" s="136"/>
      <c r="H189" s="136">
        <v>1682000</v>
      </c>
      <c r="I189" s="136"/>
      <c r="J189" s="137" t="s">
        <v>310</v>
      </c>
      <c r="K189" s="138"/>
      <c r="L189" s="82"/>
    </row>
    <row r="190" spans="1:12" ht="13.5" thickBot="1" x14ac:dyDescent="0.25">
      <c r="A190" s="79"/>
      <c r="B190" s="139" t="s">
        <v>10</v>
      </c>
      <c r="C190" s="140">
        <v>8115</v>
      </c>
      <c r="D190" s="141" t="s">
        <v>10</v>
      </c>
      <c r="E190" s="139" t="s">
        <v>16</v>
      </c>
      <c r="F190" s="139" t="s">
        <v>17</v>
      </c>
      <c r="G190" s="142"/>
      <c r="H190" s="142"/>
      <c r="I190" s="142">
        <v>235540937.47</v>
      </c>
      <c r="J190" s="52" t="s">
        <v>33</v>
      </c>
      <c r="K190" s="138"/>
      <c r="L190" s="82"/>
    </row>
    <row r="191" spans="1:12" ht="12.75" x14ac:dyDescent="0.2">
      <c r="A191" s="80">
        <v>2</v>
      </c>
      <c r="B191" s="130">
        <v>3526</v>
      </c>
      <c r="C191" s="38">
        <v>5213</v>
      </c>
      <c r="D191" s="131" t="s">
        <v>10</v>
      </c>
      <c r="E191" s="130" t="s">
        <v>16</v>
      </c>
      <c r="F191" s="130" t="s">
        <v>28</v>
      </c>
      <c r="G191" s="30">
        <v>4900000</v>
      </c>
      <c r="H191" s="30"/>
      <c r="I191" s="30"/>
      <c r="J191" s="49" t="s">
        <v>311</v>
      </c>
      <c r="K191" s="138"/>
      <c r="L191" s="82"/>
    </row>
    <row r="192" spans="1:12" ht="13.5" thickBot="1" x14ac:dyDescent="0.25">
      <c r="A192" s="78"/>
      <c r="B192" s="143">
        <v>3526</v>
      </c>
      <c r="C192" s="41">
        <v>6201</v>
      </c>
      <c r="D192" s="144" t="s">
        <v>10</v>
      </c>
      <c r="E192" s="143" t="s">
        <v>16</v>
      </c>
      <c r="F192" s="143" t="s">
        <v>28</v>
      </c>
      <c r="G192" s="42"/>
      <c r="H192" s="42">
        <v>-4900000</v>
      </c>
      <c r="I192" s="42"/>
      <c r="J192" s="50" t="s">
        <v>312</v>
      </c>
      <c r="K192" s="145"/>
      <c r="L192" s="82"/>
    </row>
    <row r="193" spans="1:12" ht="12.75" x14ac:dyDescent="0.2">
      <c r="A193" s="80">
        <v>3</v>
      </c>
      <c r="B193" s="130">
        <v>3599</v>
      </c>
      <c r="C193" s="38">
        <v>2229</v>
      </c>
      <c r="D193" s="131" t="s">
        <v>10</v>
      </c>
      <c r="E193" s="130">
        <v>70</v>
      </c>
      <c r="F193" s="130">
        <v>7077</v>
      </c>
      <c r="G193" s="30"/>
      <c r="H193" s="30"/>
      <c r="I193" s="30">
        <v>149705</v>
      </c>
      <c r="J193" s="49" t="s">
        <v>313</v>
      </c>
      <c r="K193" s="132" t="s">
        <v>314</v>
      </c>
      <c r="L193" s="82"/>
    </row>
    <row r="194" spans="1:12" ht="24.75" thickBot="1" x14ac:dyDescent="0.25">
      <c r="A194" s="78"/>
      <c r="B194" s="146">
        <v>3599</v>
      </c>
      <c r="C194" s="47">
        <v>6351</v>
      </c>
      <c r="D194" s="147" t="s">
        <v>10</v>
      </c>
      <c r="E194" s="146">
        <v>70</v>
      </c>
      <c r="F194" s="146">
        <v>7077</v>
      </c>
      <c r="G194" s="48"/>
      <c r="H194" s="48">
        <v>149705</v>
      </c>
      <c r="I194" s="48"/>
      <c r="J194" s="50" t="s">
        <v>315</v>
      </c>
      <c r="K194" s="138"/>
      <c r="L194" s="82"/>
    </row>
    <row r="195" spans="1:12" ht="12.75" x14ac:dyDescent="0.2">
      <c r="A195" s="80">
        <v>4</v>
      </c>
      <c r="B195" s="148" t="s">
        <v>10</v>
      </c>
      <c r="C195" s="43">
        <v>4116</v>
      </c>
      <c r="D195" s="149" t="s">
        <v>20</v>
      </c>
      <c r="E195" s="148">
        <v>20</v>
      </c>
      <c r="F195" s="148">
        <v>294</v>
      </c>
      <c r="G195" s="44"/>
      <c r="H195" s="44"/>
      <c r="I195" s="44">
        <v>82500</v>
      </c>
      <c r="J195" s="150" t="s">
        <v>23</v>
      </c>
      <c r="K195" s="151" t="s">
        <v>316</v>
      </c>
      <c r="L195" s="82"/>
    </row>
    <row r="196" spans="1:12" ht="12.75" x14ac:dyDescent="0.2">
      <c r="A196" s="78"/>
      <c r="B196" s="152">
        <v>5311</v>
      </c>
      <c r="C196" s="45">
        <v>5011</v>
      </c>
      <c r="D196" s="153" t="s">
        <v>20</v>
      </c>
      <c r="E196" s="152">
        <v>20</v>
      </c>
      <c r="F196" s="152">
        <v>294</v>
      </c>
      <c r="G196" s="46">
        <v>61659</v>
      </c>
      <c r="H196" s="46"/>
      <c r="I196" s="46"/>
      <c r="J196" s="154" t="s">
        <v>24</v>
      </c>
      <c r="K196" s="155"/>
      <c r="L196" s="82"/>
    </row>
    <row r="197" spans="1:12" ht="12.75" x14ac:dyDescent="0.2">
      <c r="A197" s="78"/>
      <c r="B197" s="152">
        <v>5311</v>
      </c>
      <c r="C197" s="45">
        <v>5031</v>
      </c>
      <c r="D197" s="153" t="s">
        <v>20</v>
      </c>
      <c r="E197" s="152">
        <v>20</v>
      </c>
      <c r="F197" s="152">
        <v>294</v>
      </c>
      <c r="G197" s="46">
        <v>15292</v>
      </c>
      <c r="H197" s="46"/>
      <c r="I197" s="46"/>
      <c r="J197" s="154" t="s">
        <v>25</v>
      </c>
      <c r="K197" s="155"/>
      <c r="L197" s="82"/>
    </row>
    <row r="198" spans="1:12" ht="13.5" thickBot="1" x14ac:dyDescent="0.25">
      <c r="A198" s="79"/>
      <c r="B198" s="156">
        <v>5311</v>
      </c>
      <c r="C198" s="157">
        <v>5032</v>
      </c>
      <c r="D198" s="158" t="s">
        <v>20</v>
      </c>
      <c r="E198" s="156">
        <v>20</v>
      </c>
      <c r="F198" s="156">
        <v>294</v>
      </c>
      <c r="G198" s="159">
        <v>5549</v>
      </c>
      <c r="H198" s="159"/>
      <c r="I198" s="159"/>
      <c r="J198" s="160" t="s">
        <v>26</v>
      </c>
      <c r="K198" s="155"/>
      <c r="L198" s="82"/>
    </row>
    <row r="199" spans="1:12" ht="12.75" x14ac:dyDescent="0.2">
      <c r="A199" s="80">
        <v>5</v>
      </c>
      <c r="B199" s="148" t="s">
        <v>10</v>
      </c>
      <c r="C199" s="43">
        <v>4116</v>
      </c>
      <c r="D199" s="149" t="s">
        <v>20</v>
      </c>
      <c r="E199" s="148">
        <v>20</v>
      </c>
      <c r="F199" s="148">
        <v>294</v>
      </c>
      <c r="G199" s="44"/>
      <c r="H199" s="44"/>
      <c r="I199" s="44">
        <v>49500</v>
      </c>
      <c r="J199" s="150" t="s">
        <v>21</v>
      </c>
      <c r="K199" s="155"/>
      <c r="L199" s="82"/>
    </row>
    <row r="200" spans="1:12" ht="12.75" x14ac:dyDescent="0.2">
      <c r="A200" s="78"/>
      <c r="B200" s="152">
        <v>5311</v>
      </c>
      <c r="C200" s="45">
        <v>5011</v>
      </c>
      <c r="D200" s="153" t="s">
        <v>20</v>
      </c>
      <c r="E200" s="152">
        <v>20</v>
      </c>
      <c r="F200" s="152">
        <v>294</v>
      </c>
      <c r="G200" s="46">
        <v>36996</v>
      </c>
      <c r="H200" s="46"/>
      <c r="I200" s="46"/>
      <c r="J200" s="154" t="s">
        <v>317</v>
      </c>
      <c r="K200" s="155"/>
      <c r="L200" s="82"/>
    </row>
    <row r="201" spans="1:12" ht="12.75" x14ac:dyDescent="0.2">
      <c r="A201" s="78"/>
      <c r="B201" s="152">
        <v>5311</v>
      </c>
      <c r="C201" s="45">
        <v>5031</v>
      </c>
      <c r="D201" s="153" t="s">
        <v>20</v>
      </c>
      <c r="E201" s="152">
        <v>20</v>
      </c>
      <c r="F201" s="152">
        <v>294</v>
      </c>
      <c r="G201" s="46">
        <v>9175</v>
      </c>
      <c r="H201" s="46"/>
      <c r="I201" s="46"/>
      <c r="J201" s="154" t="s">
        <v>318</v>
      </c>
      <c r="K201" s="155"/>
      <c r="L201" s="82"/>
    </row>
    <row r="202" spans="1:12" ht="13.5" thickBot="1" x14ac:dyDescent="0.25">
      <c r="A202" s="79"/>
      <c r="B202" s="156">
        <v>5311</v>
      </c>
      <c r="C202" s="157">
        <v>5032</v>
      </c>
      <c r="D202" s="158" t="s">
        <v>20</v>
      </c>
      <c r="E202" s="156">
        <v>20</v>
      </c>
      <c r="F202" s="156">
        <v>294</v>
      </c>
      <c r="G202" s="159">
        <v>3329</v>
      </c>
      <c r="H202" s="159"/>
      <c r="I202" s="159"/>
      <c r="J202" s="160" t="s">
        <v>22</v>
      </c>
      <c r="K202" s="161"/>
      <c r="L202" s="83"/>
    </row>
  </sheetData>
  <mergeCells count="21">
    <mergeCell ref="L6:L202"/>
    <mergeCell ref="A193:A194"/>
    <mergeCell ref="K193:K194"/>
    <mergeCell ref="A195:A198"/>
    <mergeCell ref="K195:K202"/>
    <mergeCell ref="A199:A202"/>
    <mergeCell ref="A2:L2"/>
    <mergeCell ref="L4:L5"/>
    <mergeCell ref="D4:D5"/>
    <mergeCell ref="G3:I3"/>
    <mergeCell ref="A4:A5"/>
    <mergeCell ref="B4:B5"/>
    <mergeCell ref="C4:C5"/>
    <mergeCell ref="E4:E5"/>
    <mergeCell ref="F4:F5"/>
    <mergeCell ref="J4:J5"/>
    <mergeCell ref="K4:K5"/>
    <mergeCell ref="G4:H4"/>
    <mergeCell ref="A6:A190"/>
    <mergeCell ref="K6:K192"/>
    <mergeCell ref="A191:A192"/>
  </mergeCells>
  <pageMargins left="0.7" right="0.7" top="0.78740157499999996" bottom="0.78740157499999996" header="0.3" footer="0.3"/>
  <pageSetup paperSize="9" scale="58" orientation="portrait" r:id="rId1"/>
  <colBreaks count="1" manualBreakCount="1">
    <brk id="12" min="1" max="15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RO - ZM</vt:lpstr>
      <vt:lpstr>RO - RM</vt:lpstr>
      <vt:lpstr>'RO - RM'!Oblast_tisku</vt:lpstr>
      <vt:lpstr>'RO - ZM'!Oblast_tisku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pokornam</dc:creator>
  <cp:lastModifiedBy>Trappová Simona</cp:lastModifiedBy>
  <cp:lastPrinted>2019-02-13T12:40:07Z</cp:lastPrinted>
  <dcterms:created xsi:type="dcterms:W3CDTF">2017-02-16T09:29:34Z</dcterms:created>
  <dcterms:modified xsi:type="dcterms:W3CDTF">2020-02-17T08:38:07Z</dcterms:modified>
</cp:coreProperties>
</file>